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33" documentId="13_ncr:1_{F6CB121F-512D-4AA6-A0C1-0FB36C537598}" xr6:coauthVersionLast="47" xr6:coauthVersionMax="47" xr10:uidLastSave="{773B4BBC-98F6-4828-85BE-E26DF54CB4D2}"/>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<sst xmlns="http://schemas.openxmlformats.org/spreadsheetml/2006/main" count="179008" uniqueCount="39096">
  <si>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</si>
  <si>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</si>
  <si>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</si>
  <si>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</si>
  <si>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</si>
  <si>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</si>
  <si>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</si>
  <si>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</si>
  <si>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</si>
  <si>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</si>
  <si>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</si>
  <si>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</si>
  <si>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</si>
  <si>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</si>
  <si>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</si>
  <si>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</si>
  <si>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</si>
  <si>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</si>
  <si>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</si>
  <si>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</si>
  <si>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</si>
  <si>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</si>
  <si>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</si>
  <si>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</si>
  <si>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</si>
  <si>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</si>
  <si>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</si>
  <si>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</si>
  <si>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</si>
  <si>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</si>
  <si>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</si>
  <si>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</si>
  <si>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</si>
  <si>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</si>
  <si>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</si>
  <si>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</si>
  <si>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</si>
  <si>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</si>
  <si>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</si>
  <si>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</si>
  <si>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</si>
  <si>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</si>
  <si>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</si>
  <si>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</si>
  <si>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</si>
  <si>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</si>
  <si>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</si>
  <si>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</si>
  <si>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</si>
  <si>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</si>
  <si>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</si>
  <si>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</si>
  <si>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</si>
  <si>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</si>
  <si>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</si>
  <si>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</si>
  <si>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</si>
  <si>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</si>
  <si>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</si>
  <si>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</si>
  <si>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</si>
  <si>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</si>
  <si>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</si>
  <si>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</si>
  <si>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</si>
  <si>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</si>
  <si>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</si>
  <si>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</si>
  <si>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</si>
  <si>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</si>
  <si>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</si>
  <si>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</si>
  <si>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</si>
  <si>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</si>
  <si>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</si>
  <si>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</si>
  <si>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</si>
  <si>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</si>
  <si>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</si>
  <si>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</si>
  <si>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</si>
  <si>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</si>
  <si>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</si>
  <si>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</si>
  <si>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</si>
  <si>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</si>
  <si>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</si>
  <si>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</si>
  <si>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</si>
  <si>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</si>
  <si>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</si>
  <si>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</si>
  <si>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</si>
  <si>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</si>
  <si>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</si>
  <si>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</si>
  <si>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</si>
  <si>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</si>
  <si>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</si>
  <si>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</si>
  <si>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</si>
  <si>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</si>
  <si>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</si>
  <si>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</si>
  <si>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</si>
  <si>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</si>
  <si>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</si>
  <si>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</si>
  <si>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</si>
  <si>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</si>
  <si>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</si>
  <si>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</si>
  <si>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</si>
  <si>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</si>
  <si>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</si>
  <si>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</si>
  <si>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</si>
  <si>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</si>
  <si>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</si>
  <si>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</si>
  <si>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</si>
  <si>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</si>
  <si>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</si>
  <si>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</si>
  <si>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</si>
  <si>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</si>
  <si>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</si>
  <si>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</si>
  <si>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</si>
  <si>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</si>
  <si>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</si>
  <si>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</si>
  <si>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</si>
  <si>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</si>
  <si>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</si>
  <si>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</si>
  <si>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</si>
  <si>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</si>
  <si>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</si>
  <si>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</si>
  <si>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</si>
  <si>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</si>
  <si>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</si>
  <si>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</si>
  <si>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</si>
  <si>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</si>
  <si>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</si>
  <si>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</si>
  <si>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</si>
  <si>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</si>
  <si>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</si>
  <si>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</si>
  <si>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</si>
  <si>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</si>
  <si>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</si>
  <si>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</si>
  <si>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</si>
  <si>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</si>
  <si>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</si>
  <si>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</si>
  <si>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</si>
  <si>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</si>
  <si>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</si>
  <si>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</si>
  <si>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</si>
  <si>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</si>
  <si>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</si>
  <si>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</si>
  <si>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</si>
  <si>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</si>
  <si>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</si>
  <si>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</si>
  <si>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</si>
  <si>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</si>
  <si>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</si>
  <si>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</si>
  <si>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</si>
  <si>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</si>
  <si>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</si>
  <si>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</si>
  <si>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</si>
  <si>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</si>
  <si>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</si>
  <si>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</si>
  <si>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</si>
  <si>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</si>
  <si>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</si>
  <si>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</si>
  <si>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</si>
  <si>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</si>
  <si>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</si>
  <si>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</si>
  <si>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</si>
  <si>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</si>
  <si>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</si>
  <si>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</si>
  <si>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</si>
  <si>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</si>
  <si>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</si>
  <si>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</si>
  <si>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</si>
  <si>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</si>
  <si>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</si>
  <si>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</si>
  <si>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</si>
  <si>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</si>
  <si>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</si>
  <si>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</si>
  <si>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</si>
  <si>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</si>
  <si>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</si>
  <si>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</si>
  <si>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</si>
  <si>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</si>
  <si>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</si>
  <si>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</si>
  <si>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</si>
  <si>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</si>
  <si>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</si>
  <si>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</si>
  <si>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</si>
  <si>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</si>
  <si>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</si>
  <si>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</si>
  <si>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</si>
  <si>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</si>
  <si>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</si>
  <si>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</si>
  <si>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</si>
  <si>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</si>
  <si>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</si>
  <si>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</si>
  <si>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</si>
  <si>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</si>
  <si>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</si>
  <si>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</si>
  <si>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</si>
  <si>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</si>
  <si>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</si>
  <si>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</si>
  <si>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</si>
  <si>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</si>
  <si>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</si>
  <si>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</si>
  <si>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</si>
  <si>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</si>
  <si>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</si>
  <si>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</si>
  <si>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</si>
  <si>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</si>
  <si>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</si>
  <si>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</si>
  <si>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</si>
  <si>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</si>
  <si>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</si>
  <si>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</si>
  <si>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</si>
  <si>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</si>
  <si>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</si>
  <si>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</si>
  <si>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</si>
  <si>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</si>
  <si>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</si>
  <si>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</si>
  <si>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</si>
  <si>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</si>
  <si>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</si>
  <si>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</si>
  <si>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</si>
  <si>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</si>
  <si>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</si>
  <si>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</si>
  <si>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</si>
  <si>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</si>
  <si>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</si>
  <si>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</si>
  <si>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</si>
  <si>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</si>
  <si>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</si>
  <si>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</si>
  <si>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</si>
  <si>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</si>
  <si>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</si>
  <si>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</si>
  <si>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</si>
  <si>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</si>
  <si>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</si>
  <si>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</si>
  <si>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</si>
  <si>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</si>
  <si>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</si>
  <si>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</si>
  <si>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</si>
  <si>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</si>
  <si>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</si>
  <si>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</si>
  <si>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</si>
  <si>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</si>
  <si>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</si>
  <si>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</si>
  <si>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</si>
  <si>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</si>
  <si>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</si>
  <si>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</si>
  <si>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</si>
  <si>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</si>
  <si>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</si>
  <si>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</si>
  <si>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</si>
  <si>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</si>
  <si>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</si>
  <si>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</si>
  <si>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</si>
  <si>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</si>
  <si>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</si>
  <si>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</si>
  <si>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</si>
  <si>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</si>
  <si>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</si>
  <si>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</si>
  <si>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</si>
  <si>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</si>
  <si>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</si>
  <si>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</si>
  <si>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</si>
  <si>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</si>
  <si>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</si>
  <si>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</si>
  <si>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</si>
  <si>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</si>
  <si>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</si>
  <si>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</si>
  <si>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</si>
  <si>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</si>
  <si>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</si>
  <si>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</si>
  <si>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</si>
  <si>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</si>
  <si>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</si>
  <si>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</si>
  <si>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</si>
  <si>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</si>
  <si>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</si>
  <si>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</si>
  <si>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</si>
  <si>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</si>
  <si>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</si>
  <si>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</si>
  <si>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</si>
  <si>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</si>
  <si>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</si>
  <si>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</si>
  <si>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</si>
  <si>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</si>
  <si>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</si>
  <si>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</si>
  <si>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</si>
  <si>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</si>
  <si>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</si>
  <si>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</si>
  <si>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</si>
  <si>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</si>
  <si>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</si>
  <si>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</si>
  <si>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</si>
  <si>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</si>
  <si>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</si>
  <si>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</si>
  <si>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</si>
  <si>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</si>
  <si>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</si>
  <si>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</si>
  <si>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</si>
  <si>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</si>
  <si>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</si>
  <si>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</si>
  <si>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</si>
  <si>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</si>
  <si>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</si>
  <si>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</si>
  <si>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</si>
  <si>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</si>
  <si>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</si>
  <si>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</si>
  <si>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</si>
  <si>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</si>
  <si>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</si>
  <si>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</si>
  <si>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</si>
  <si>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</si>
  <si>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</si>
  <si>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</si>
  <si>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</si>
  <si>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</si>
  <si>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</si>
  <si>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</si>
  <si>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</si>
  <si>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</si>
  <si>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</si>
  <si>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</si>
  <si>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</si>
  <si>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</si>
  <si>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</si>
  <si>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</si>
  <si>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</si>
  <si>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</si>
  <si>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</si>
  <si>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</si>
  <si>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</si>
  <si>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</si>
  <si>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</si>
  <si>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</si>
  <si>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</si>
  <si>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</si>
  <si>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</si>
  <si>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</si>
  <si>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</si>
  <si>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</si>
  <si>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</si>
  <si>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</si>
  <si>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</si>
  <si>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</si>
  <si>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</si>
  <si>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</si>
  <si>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</si>
  <si>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</si>
  <si>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</si>
  <si>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</si>
  <si>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</si>
  <si>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</si>
  <si>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</si>
  <si>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</si>
  <si>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</si>
  <si>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</si>
  <si>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</si>
  <si>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</si>
  <si>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</si>
  <si>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</si>
  <si>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</si>
  <si>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</si>
  <si>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</si>
  <si>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</si>
  <si>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</si>
  <si>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</si>
  <si>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</si>
  <si>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</si>
  <si>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</si>
  <si>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</si>
  <si>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</si>
  <si>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</si>
  <si>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</si>
  <si>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</si>
  <si>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</si>
  <si>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</si>
  <si>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</si>
  <si>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</si>
  <si>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</si>
  <si>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</si>
  <si>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</si>
  <si>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</si>
  <si>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</si>
  <si>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</si>
  <si>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</si>
  <si>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</si>
  <si>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</si>
  <si>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</si>
  <si>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</si>
  <si>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</si>
  <si>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</si>
  <si>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</si>
  <si>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</si>
  <si>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</si>
  <si>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</si>
  <si>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</si>
  <si>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</si>
  <si>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</si>
  <si>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</si>
  <si>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</si>
  <si>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</si>
  <si>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</si>
  <si>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</si>
  <si>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</si>
  <si>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</si>
  <si>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</si>
  <si>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</si>
  <si>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</si>
  <si>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</si>
  <si>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</si>
  <si>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</si>
  <si>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</si>
  <si>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</si>
  <si>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</si>
  <si>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</si>
  <si>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</si>
  <si>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</si>
  <si>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</si>
  <si>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</si>
  <si>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</si>
  <si>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</si>
  <si>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</si>
  <si>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</si>
  <si>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</si>
  <si>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</si>
  <si>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</si>
  <si>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</si>
  <si>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</si>
  <si>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</si>
  <si>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</si>
  <si>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</si>
  <si>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</si>
  <si>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</si>
  <si>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</si>
  <si>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</si>
  <si>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</si>
  <si>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</si>
  <si>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</si>
  <si>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</si>
  <si>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</si>
  <si>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</si>
  <si>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</si>
  <si>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</si>
  <si>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</si>
  <si>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</si>
  <si>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</si>
  <si>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</si>
  <si>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</si>
  <si>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</si>
  <si>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</si>
  <si>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</si>
  <si>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</si>
  <si>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</si>
  <si>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</si>
  <si>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</si>
  <si>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</si>
  <si>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</si>
  <si>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</si>
  <si>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</si>
  <si>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</si>
  <si>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</si>
  <si>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</si>
  <si>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</si>
  <si>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</si>
  <si>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</si>
  <si>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</si>
  <si>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</si>
  <si>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</si>
  <si>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</si>
  <si>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</si>
  <si>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</si>
  <si>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</si>
  <si>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</si>
  <si>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</si>
  <si>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</si>
  <si>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</si>
  <si>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</si>
  <si>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</si>
  <si>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</si>
  <si>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</si>
  <si>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</si>
  <si>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</si>
  <si>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</si>
  <si>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</si>
  <si>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</si>
  <si>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</si>
  <si>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</si>
  <si>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</si>
  <si>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</si>
  <si>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</si>
  <si>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</si>
  <si>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</si>
  <si>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</si>
  <si>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</si>
  <si>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</si>
  <si>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</si>
  <si>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</si>
  <si>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</si>
  <si>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</si>
  <si>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</si>
  <si>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</si>
  <si>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</si>
  <si>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</si>
  <si>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</si>
  <si>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</si>
  <si>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</si>
  <si>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</si>
  <si>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</si>
  <si>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</si>
  <si>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</si>
  <si>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</si>
  <si>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</si>
  <si>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</si>
  <si>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</si>
  <si>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</si>
  <si>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</si>
  <si>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</si>
  <si>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</si>
  <si>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</si>
  <si>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</si>
  <si>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</si>
  <si>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</si>
  <si>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</si>
  <si>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</si>
  <si>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</si>
  <si>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</si>
  <si>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</si>
  <si>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</si>
  <si>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</si>
  <si>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</si>
  <si>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</si>
  <si>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</si>
  <si>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</si>
  <si>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</si>
  <si>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</si>
  <si>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</si>
  <si>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</si>
  <si>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</si>
  <si>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</si>
  <si>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</si>
  <si>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</si>
  <si>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</si>
  <si>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</si>
  <si>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</si>
  <si>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</si>
  <si>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</si>
  <si>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</si>
  <si>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</si>
  <si>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</si>
  <si>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</si>
  <si>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</si>
  <si>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</si>
  <si>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</si>
  <si>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</si>
  <si>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</si>
  <si>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</si>
  <si>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</si>
  <si>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</si>
  <si>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</si>
  <si>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</si>
  <si>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</si>
  <si>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</si>
  <si>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</si>
  <si>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</si>
  <si>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</si>
  <si>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</si>
  <si>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</si>
  <si>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</si>
  <si>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</si>
  <si>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</si>
  <si>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</si>
  <si>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</si>
  <si>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</si>
  <si>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</si>
  <si>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</si>
  <si>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</si>
  <si>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</si>
  <si>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</si>
  <si>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</si>
  <si>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</si>
  <si>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</si>
  <si>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</si>
  <si>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</si>
  <si>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</si>
  <si>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</si>
  <si>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</si>
  <si>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</si>
  <si>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</si>
  <si>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</si>
  <si>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</si>
  <si>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</si>
  <si>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</si>
  <si>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</si>
  <si>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</si>
  <si>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</si>
  <si>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</si>
  <si>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</si>
  <si>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</si>
  <si>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</si>
  <si>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</si>
  <si>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</si>
  <si>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</si>
  <si>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</si>
  <si>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</si>
  <si>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</si>
  <si>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</si>
  <si>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</si>
  <si>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</si>
  <si>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</si>
  <si>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</si>
  <si>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</si>
  <si>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</si>
  <si>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</si>
  <si>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</si>
  <si>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</si>
  <si>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</si>
  <si>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</si>
  <si>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</si>
  <si>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</si>
  <si>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</si>
  <si>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</si>
  <si>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</si>
  <si>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</si>
  <si>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</si>
  <si>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</si>
  <si>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</si>
  <si>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</si>
  <si>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</si>
  <si>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</si>
  <si>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</si>
  <si>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</si>
  <si>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</si>
  <si>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</si>
  <si>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</si>
  <si>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</si>
  <si>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</si>
  <si>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</si>
  <si>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</si>
  <si>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</si>
  <si>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</si>
  <si>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</si>
  <si>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</si>
  <si>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</si>
  <si>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</si>
  <si>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</si>
  <si>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</si>
  <si>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</si>
  <si>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</si>
  <si>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</si>
  <si>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</si>
  <si>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</si>
  <si>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</si>
  <si>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</si>
  <si>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</si>
  <si>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</si>
  <si>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</si>
  <si>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</si>
  <si>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</si>
  <si>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</si>
  <si>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</si>
  <si>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</si>
  <si>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</si>
  <si>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</si>
  <si>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</si>
  <si>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</si>
  <si>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</si>
  <si>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</si>
  <si>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</si>
  <si>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</si>
  <si>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</si>
  <si>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</si>
  <si>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</si>
  <si>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</si>
  <si>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</si>
  <si>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</si>
  <si>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</si>
  <si>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</si>
  <si>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</si>
  <si>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</si>
  <si>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</si>
  <si>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</si>
  <si>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</si>
  <si>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</si>
  <si>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</si>
  <si>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</si>
  <si>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</si>
  <si>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</si>
  <si>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</si>
  <si>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</si>
  <si>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</si>
  <si>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</si>
  <si>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</si>
  <si>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</si>
  <si>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</si>
  <si>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</si>
  <si>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</si>
  <si>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</si>
  <si>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</si>
  <si>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</si>
  <si>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</si>
  <si>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</si>
  <si>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</si>
  <si>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</si>
  <si>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</si>
  <si>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</si>
  <si>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</si>
  <si>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</si>
  <si>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</si>
  <si>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</si>
  <si>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</si>
  <si>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</si>
  <si>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</si>
  <si>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</si>
  <si>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</si>
  <si>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</si>
  <si>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</si>
  <si>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</si>
  <si>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</si>
  <si>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</si>
  <si>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</si>
  <si>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</si>
  <si>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</si>
  <si>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</si>
  <si>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</si>
  <si>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</si>
  <si>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</si>
  <si>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</si>
  <si>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</si>
  <si>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</si>
  <si>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</si>
  <si>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</si>
  <si>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</si>
  <si>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</si>
  <si>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</si>
  <si>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</si>
  <si>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</si>
  <si>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</si>
  <si>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</si>
  <si>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</si>
  <si>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</si>
  <si>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</si>
  <si>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</si>
  <si>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</si>
  <si>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</si>
  <si>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</si>
  <si>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</si>
  <si>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</si>
  <si>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</si>
  <si>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</si>
  <si>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</si>
  <si>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</si>
  <si>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</si>
  <si>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</si>
  <si>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</si>
  <si>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</si>
  <si>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</si>
  <si>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</si>
  <si>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</si>
  <si>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</si>
  <si>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</si>
  <si>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</si>
  <si>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</si>
  <si>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</si>
  <si>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</si>
  <si>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</si>
  <si>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</si>
  <si>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</si>
  <si>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</si>
  <si>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</si>
  <si>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</si>
  <si>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</si>
  <si>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</si>
  <si>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</si>
  <si>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</si>
  <si>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</si>
  <si>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</si>
  <si>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</si>
  <si>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</si>
  <si>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</si>
  <si>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</si>
  <si>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</si>
  <si>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</si>
  <si>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</si>
  <si>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</si>
  <si>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</si>
  <si>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</si>
  <si>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</si>
  <si>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</si>
  <si>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</si>
  <si>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</si>
  <si>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</si>
  <si>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</si>
  <si>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</si>
  <si>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</si>
  <si>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</si>
  <si>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</si>
  <si>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</si>
  <si>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</si>
  <si>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</si>
  <si>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</si>
  <si>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</si>
  <si>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</si>
  <si>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</si>
  <si>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</si>
  <si>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</si>
  <si>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</si>
  <si>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</si>
  <si>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</si>
  <si>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</si>
  <si>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</si>
  <si>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</si>
  <si>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</si>
  <si>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</si>
  <si>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</si>
  <si>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</si>
  <si>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</si>
  <si>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</si>
  <si>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</si>
  <si>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</si>
  <si>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</si>
  <si>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</si>
  <si>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</si>
  <si>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</si>
  <si>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</si>
  <si>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</si>
  <si>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</si>
  <si>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</si>
  <si>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</si>
  <si>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</si>
  <si>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</si>
  <si>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</si>
  <si>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</si>
  <si>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</si>
  <si>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</si>
  <si>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</si>
  <si>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</si>
  <si>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</si>
  <si>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</si>
  <si>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</si>
  <si>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</si>
  <si>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</si>
  <si>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</si>
  <si>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</si>
  <si>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</si>
  <si>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</si>
  <si>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</si>
  <si>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</si>
  <si>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</si>
  <si>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</si>
  <si>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</si>
  <si>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</si>
  <si>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</si>
  <si>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</si>
  <si>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</si>
  <si>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</si>
  <si>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</si>
  <si>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</si>
  <si>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</si>
  <si>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</si>
  <si>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</si>
  <si>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</si>
  <si>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</si>
  <si>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</si>
  <si>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</si>
  <si>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</si>
  <si>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</si>
  <si>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</si>
  <si>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</si>
  <si>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</si>
  <si>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</si>
  <si>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</si>
  <si>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</si>
  <si>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</si>
  <si>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</si>
  <si>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</si>
  <si>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</si>
  <si>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</si>
  <si>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</si>
  <si>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</si>
  <si>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</si>
  <si>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</si>
  <si>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</si>
  <si>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</si>
  <si>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</si>
  <si>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</si>
  <si>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</si>
  <si>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</si>
  <si>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</si>
  <si>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</si>
  <si>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</si>
  <si>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</si>
  <si>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</si>
  <si>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</si>
  <si>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</si>
  <si>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</si>
  <si>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</si>
  <si>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</si>
  <si>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</si>
  <si>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</si>
  <si>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</si>
  <si>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</si>
  <si>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</si>
  <si>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</si>
  <si>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</si>
  <si>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</si>
  <si>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</si>
  <si>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</si>
  <si>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</si>
  <si>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</si>
  <si>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</si>
  <si>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</si>
  <si>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</si>
  <si>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</si>
  <si>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</si>
  <si>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</si>
  <si>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</si>
  <si>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</si>
  <si>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</si>
  <si>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</si>
  <si>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</si>
  <si>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</si>
  <si>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</si>
  <si>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</si>
  <si>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</si>
  <si>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</si>
  <si>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</si>
  <si>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</si>
  <si>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</si>
  <si>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</si>
  <si>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</si>
  <si>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</si>
  <si>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</si>
  <si>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</si>
  <si>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</si>
  <si>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</si>
  <si>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</si>
  <si>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</si>
  <si>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</si>
  <si>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</si>
  <si>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</si>
  <si>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</si>
  <si>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</si>
  <si>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</si>
  <si>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</si>
  <si>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</si>
  <si>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</si>
  <si>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</si>
  <si>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</si>
  <si>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</si>
  <si>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</si>
  <si>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</si>
  <si>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</si>
  <si>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</si>
  <si>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</si>
  <si>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</si>
  <si>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</si>
  <si>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</si>
  <si>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</si>
  <si>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</si>
  <si>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</si>
  <si>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</si>
  <si>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</si>
  <si>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</si>
  <si>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</si>
  <si>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</si>
  <si>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</si>
  <si>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</si>
  <si>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</si>
  <si>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</si>
  <si>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</si>
  <si>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</si>
  <si>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</si>
  <si>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</si>
  <si>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</si>
  <si>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</si>
  <si>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</si>
  <si>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</si>
  <si>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</si>
  <si>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</si>
  <si>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</si>
  <si>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</si>
  <si>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</si>
  <si>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</si>
  <si>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</si>
  <si>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</si>
  <si>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</si>
  <si>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</si>
  <si>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</si>
  <si>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</si>
  <si>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</si>
  <si>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</si>
  <si>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</si>
  <si>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</si>
  <si>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</si>
  <si>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</si>
  <si>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</si>
  <si>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</si>
  <si>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</si>
  <si>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</si>
  <si>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</si>
  <si>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</si>
  <si>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</si>
  <si>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</si>
  <si>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</si>
  <si>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</si>
  <si>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</si>
  <si>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</si>
  <si>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</si>
  <si>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</si>
  <si>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</si>
  <si>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</si>
  <si>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</si>
  <si>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</si>
  <si>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</si>
  <si>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</si>
  <si>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</si>
  <si>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</si>
  <si>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</si>
  <si>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</si>
  <si>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</si>
  <si>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</si>
  <si>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</si>
  <si>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</si>
  <si>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</si>
  <si>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</si>
  <si>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</si>
  <si>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</si>
  <si>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</si>
  <si>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</si>
  <si>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</si>
  <si>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</si>
  <si>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</si>
  <si>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</si>
  <si>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</si>
  <si>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</si>
  <si>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</si>
  <si>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</si>
  <si>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</si>
  <si>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</si>
  <si>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</si>
  <si>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</si>
  <si>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</si>
  <si>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</si>
  <si>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</si>
  <si>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</si>
  <si>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</si>
  <si>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</si>
  <si>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</si>
  <si>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</si>
  <si>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</si>
  <si>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</si>
  <si>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</si>
  <si>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</si>
  <si>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</si>
  <si>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</si>
  <si>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</si>
  <si>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</si>
  <si>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</si>
  <si>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</si>
  <si>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</si>
  <si>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</si>
  <si>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</si>
  <si>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</si>
  <si>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</si>
  <si>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</si>
  <si>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</si>
  <si>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</si>
  <si>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</si>
  <si>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</si>
  <si>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</si>
  <si>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</si>
  <si>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</si>
  <si>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</si>
  <si>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</si>
  <si>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</si>
  <si>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</si>
  <si>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</si>
  <si>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</si>
  <si>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</si>
  <si>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</si>
  <si>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</si>
  <si>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</si>
  <si>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</si>
  <si>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</si>
  <si>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</si>
  <si>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</si>
  <si>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</si>
  <si>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</si>
  <si>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</si>
  <si>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</si>
  <si>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</si>
  <si>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</si>
  <si>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</si>
  <si>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</si>
  <si>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</si>
  <si>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</si>
  <si>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</si>
  <si>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</si>
  <si>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</si>
  <si>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</si>
  <si>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</si>
  <si>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</si>
  <si>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</si>
  <si>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</si>
  <si>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</si>
  <si>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</si>
  <si>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</si>
  <si>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</si>
  <si>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</si>
  <si>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</si>
  <si>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</si>
  <si>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</si>
  <si>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</si>
  <si>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</si>
  <si>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</si>
  <si>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</si>
  <si>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</si>
  <si>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</si>
  <si>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</si>
  <si>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</si>
  <si>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</si>
  <si>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</si>
  <si>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</si>
  <si>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</si>
  <si>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</si>
  <si>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</si>
  <si>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</si>
  <si>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</si>
  <si>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</si>
  <si>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</si>
  <si>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</si>
  <si>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</si>
  <si>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</si>
  <si>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</si>
  <si>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</si>
  <si>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</si>
  <si>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</si>
  <si>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</si>
  <si>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</si>
  <si>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</si>
  <si>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</si>
  <si>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</si>
  <si>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</si>
  <si>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</si>
  <si>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</si>
  <si>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</si>
  <si>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</si>
  <si>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</si>
  <si>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</si>
  <si>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</si>
  <si>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</si>
  <si>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</si>
  <si>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</si>
  <si>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</si>
  <si>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</si>
  <si>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</si>
  <si>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</si>
  <si>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</si>
  <si>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</si>
  <si>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</si>
  <si>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</si>
  <si>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</si>
  <si>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</si>
  <si>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</si>
  <si>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</si>
  <si>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</si>
  <si>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</si>
  <si>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</si>
  <si>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</si>
  <si>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</si>
  <si>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</si>
  <si>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</si>
  <si>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</si>
  <si>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</si>
  <si>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</si>
  <si>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</si>
  <si>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</si>
  <si>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</si>
  <si>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</si>
  <si>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</si>
  <si>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</si>
  <si>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</si>
  <si>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</si>
  <si>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</si>
  <si>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</si>
  <si>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</si>
  <si>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</si>
  <si>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</si>
  <si>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</si>
  <si>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</si>
  <si>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</si>
  <si>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</si>
  <si>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</si>
  <si>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</si>
  <si>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</si>
  <si>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</si>
  <si>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</si>
  <si>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</si>
  <si>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</si>
  <si>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</si>
  <si>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</si>
  <si>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</si>
  <si>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</si>
  <si>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</si>
  <si>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</si>
  <si>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</si>
  <si>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</si>
  <si>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</si>
  <si>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</si>
  <si>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</si>
  <si>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</si>
  <si>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</si>
  <si>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</si>
  <si>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</si>
  <si>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</si>
  <si>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</si>
  <si>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</si>
  <si>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</si>
  <si>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</si>
  <si>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</si>
  <si>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</si>
  <si>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</si>
  <si>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</si>
  <si>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</si>
  <si>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</si>
  <si>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</si>
  <si>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</si>
  <si>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</si>
  <si>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</si>
  <si>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</si>
  <si>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</si>
  <si>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</si>
  <si>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</si>
  <si>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</si>
  <si>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</si>
  <si>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</si>
  <si>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</si>
  <si>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</si>
  <si>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</si>
  <si>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</si>
  <si>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</si>
  <si>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</si>
  <si>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</si>
  <si>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</si>
  <si>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</si>
  <si>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</si>
  <si>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</si>
  <si>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</si>
  <si>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</si>
  <si>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</si>
  <si>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</si>
  <si>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</si>
  <si>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</si>
  <si>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</si>
  <si>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</si>
  <si>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</si>
  <si>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</si>
  <si>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</si>
  <si>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</si>
  <si>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</si>
  <si>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</si>
  <si>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</si>
  <si>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</si>
  <si>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</si>
  <si>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</si>
  <si>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</si>
  <si>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</si>
  <si>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</si>
  <si>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</si>
  <si>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</si>
  <si>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</si>
  <si>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</si>
  <si>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</si>
  <si>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</si>
  <si>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</si>
  <si>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</si>
  <si>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</si>
  <si>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</si>
  <si>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</si>
  <si>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</si>
  <si>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</si>
  <si>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</si>
  <si>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</si>
  <si>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</si>
  <si>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</si>
  <si>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</si>
  <si>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</si>
  <si>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</si>
  <si>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</si>
  <si>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</si>
  <si>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</si>
  <si>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</si>
  <si>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</si>
  <si>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</si>
  <si>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</si>
  <si>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</si>
  <si>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</si>
  <si>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</si>
  <si>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</si>
  <si>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</si>
  <si>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</si>
  <si>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</si>
  <si>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</si>
  <si>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</si>
  <si>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</si>
  <si>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</si>
  <si>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</si>
  <si>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</si>
  <si>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</si>
  <si>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</si>
  <si>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</si>
  <si>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</si>
  <si>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</si>
  <si>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</si>
  <si>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</si>
  <si>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</si>
  <si>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</si>
  <si>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</si>
  <si>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</si>
  <si>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</si>
  <si>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</si>
  <si>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</si>
  <si>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</si>
  <si>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</si>
  <si>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</si>
  <si>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</si>
  <si>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</si>
  <si>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</si>
  <si>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</si>
  <si>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</si>
  <si>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</si>
  <si>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</si>
  <si>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</si>
  <si>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</si>
  <si>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</si>
  <si>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</si>
  <si>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</si>
  <si>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</si>
  <si>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</si>
  <si>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</si>
  <si>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</si>
  <si>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</si>
  <si>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</si>
  <si>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</si>
  <si>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</si>
  <si>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</si>
  <si>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</si>
  <si>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</si>
  <si>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</si>
  <si>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</si>
  <si>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</si>
  <si>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</si>
  <si>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</si>
  <si>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</si>
  <si>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</si>
  <si>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</si>
  <si>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</si>
  <si>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</si>
  <si>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</si>
  <si>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</si>
  <si>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</si>
  <si>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</si>
  <si>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</si>
  <si>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</si>
  <si>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</si>
  <si>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</si>
  <si>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</si>
  <si>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</si>
  <si>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</si>
  <si>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</si>
  <si>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</si>
  <si>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</si>
  <si>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</si>
  <si>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</si>
  <si>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</si>
  <si>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</si>
  <si>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</si>
  <si>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</si>
  <si>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</si>
  <si>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</si>
  <si>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</si>
  <si>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</si>
  <si>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</si>
  <si>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</si>
  <si>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</si>
  <si>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</si>
  <si>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</si>
  <si>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</si>
  <si>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</si>
  <si>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</si>
  <si>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</si>
  <si>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</si>
  <si>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</si>
  <si>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</si>
  <si>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</si>
  <si>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</si>
  <si>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</si>
  <si>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</si>
  <si>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</si>
  <si>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</si>
  <si>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</si>
  <si>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</si>
  <si>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</si>
  <si>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</si>
  <si>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</si>
  <si>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</si>
  <si>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</si>
  <si>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</si>
  <si>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</si>
  <si>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</si>
  <si>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</si>
  <si>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</si>
  <si>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</si>
  <si>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</si>
  <si>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</si>
  <si>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</si>
  <si>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</si>
  <si>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</si>
  <si>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</si>
  <si>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</si>
  <si>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</si>
  <si>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</si>
  <si>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</si>
  <si>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</si>
  <si>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</si>
  <si>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</si>
  <si>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</si>
  <si>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</si>
  <si>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</si>
  <si>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</si>
  <si>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</si>
  <si>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</si>
  <si>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</si>
  <si>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</si>
  <si>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</si>
  <si>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</si>
  <si>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</si>
  <si>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</si>
  <si>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</si>
  <si>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</si>
  <si>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</si>
  <si>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</si>
  <si>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</si>
  <si>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</si>
  <si>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</si>
  <si>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</si>
  <si>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</si>
  <si>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</si>
  <si>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</si>
  <si>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</si>
  <si>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</si>
  <si>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</si>
  <si>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</si>
  <si>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</si>
  <si>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</si>
  <si>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</si>
  <si>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</si>
  <si>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</si>
  <si>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</si>
  <si>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</si>
  <si>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</si>
  <si>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</si>
  <si>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</si>
  <si>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</si>
  <si>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</si>
  <si>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</si>
  <si>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</si>
  <si>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</si>
  <si>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</si>
  <si>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</si>
  <si>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</si>
  <si>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</si>
  <si>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</si>
  <si>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</si>
  <si>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</si>
  <si>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</si>
  <si>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</si>
  <si>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</si>
  <si>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</si>
  <si>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</si>
  <si>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</si>
  <si>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</si>
  <si>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</si>
  <si>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</si>
  <si>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</si>
  <si>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</si>
  <si>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</si>
  <si>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</si>
  <si>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</si>
  <si>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</si>
  <si>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</si>
  <si>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</si>
  <si>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</si>
  <si>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</si>
  <si>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</si>
  <si>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</si>
  <si>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</si>
  <si>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</si>
  <si>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</si>
  <si>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</si>
  <si>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</si>
  <si>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</si>
  <si>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</si>
  <si>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</si>
  <si>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</si>
  <si>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</si>
  <si>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</si>
  <si>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</si>
  <si>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</si>
  <si>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</si>
  <si>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</si>
  <si>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</si>
  <si>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</si>
  <si>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</si>
  <si>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</si>
  <si>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</si>
  <si>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</si>
  <si>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</si>
  <si>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</si>
  <si>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</si>
  <si>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</si>
  <si>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</si>
  <si>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</si>
  <si>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</si>
  <si>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</si>
  <si>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</si>
  <si>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</si>
  <si>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</si>
  <si>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</si>
  <si>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</si>
  <si>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</si>
  <si>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</si>
  <si>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</si>
  <si>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</si>
  <si>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</si>
  <si>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</si>
  <si>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</si>
  <si>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</si>
  <si>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</si>
  <si>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</si>
  <si>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</si>
  <si>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</si>
  <si>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</si>
  <si>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</si>
  <si>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</si>
  <si>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</si>
  <si>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</si>
  <si>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</si>
  <si>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</si>
  <si>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</si>
  <si>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</si>
  <si>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</si>
  <si>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</si>
  <si>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</si>
  <si>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</si>
  <si>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</si>
  <si>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</si>
  <si>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</si>
  <si>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</si>
  <si>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</si>
  <si>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</si>
  <si>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</si>
  <si>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</si>
  <si>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</si>
  <si>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</si>
  <si>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</si>
  <si>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</si>
  <si>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</si>
  <si>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</si>
  <si>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</si>
  <si>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</si>
  <si>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</si>
  <si>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</si>
  <si>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</si>
  <si>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</si>
  <si>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</si>
  <si>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</si>
  <si>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</si>
  <si>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</si>
  <si>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</si>
  <si>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</si>
  <si>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</si>
  <si>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</si>
  <si>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</si>
  <si>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</si>
  <si>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</si>
  <si>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</si>
  <si>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</si>
  <si>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</si>
  <si>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</si>
  <si>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</si>
  <si>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</si>
  <si>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</si>
  <si>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</si>
  <si>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</si>
  <si>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</si>
  <si>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</si>
  <si>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</si>
  <si>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</si>
  <si>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</si>
  <si>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</si>
  <si>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</si>
  <si>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</si>
  <si>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</si>
  <si>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</si>
  <si>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</si>
  <si>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</si>
  <si>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</si>
  <si>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</si>
  <si>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</si>
  <si>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</si>
  <si>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</si>
  <si>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</si>
  <si>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</si>
  <si>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</si>
  <si>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</si>
  <si>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</si>
  <si>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</si>
  <si>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</si>
  <si>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</si>
  <si>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</si>
  <si>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</si>
  <si>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</si>
  <si>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</si>
  <si>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</si>
  <si>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</si>
  <si>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</si>
  <si>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</si>
  <si>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</si>
  <si>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</si>
  <si>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</si>
  <si>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</si>
  <si>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</si>
  <si>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</si>
  <si>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</si>
  <si>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</si>
  <si>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</si>
  <si>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</si>
  <si>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</si>
  <si>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</si>
  <si>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</si>
  <si>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</si>
  <si>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</si>
  <si>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</si>
  <si>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</si>
  <si>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</si>
  <si>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</si>
  <si>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</si>
  <si>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</si>
  <si>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</si>
  <si>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</si>
  <si>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</si>
  <si>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</si>
  <si>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</si>
  <si>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</si>
  <si>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</si>
  <si>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</si>
  <si>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</si>
  <si>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</si>
  <si>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</si>
  <si>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</si>
  <si>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</si>
  <si>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</si>
  <si>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</si>
  <si>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</si>
  <si>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</si>
  <si>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</si>
  <si>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</si>
  <si>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</si>
  <si>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</si>
  <si>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</si>
  <si>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</si>
  <si>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</si>
  <si>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</si>
  <si>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</si>
  <si>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</si>
  <si>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</si>
  <si>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</si>
  <si>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</si>
  <si>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</si>
  <si>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</si>
  <si>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</si>
  <si>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</si>
  <si>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</si>
  <si>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</si>
  <si>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</si>
  <si>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</si>
  <si>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</si>
  <si>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</si>
  <si>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</si>
  <si>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</si>
  <si>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</si>
  <si>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</si>
  <si>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</si>
  <si>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</si>
  <si>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</si>
  <si>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</si>
  <si>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</si>
  <si>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</si>
  <si>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</si>
  <si>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</si>
  <si>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</si>
  <si>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</si>
  <si>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</si>
  <si>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</si>
  <si>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</si>
  <si>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</si>
  <si>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</si>
  <si>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</si>
  <si>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</si>
  <si>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</si>
  <si>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</si>
  <si>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</si>
  <si>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</si>
  <si>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</si>
  <si>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</si>
  <si>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</si>
  <si>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</si>
  <si>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</si>
  <si>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</si>
  <si>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</si>
  <si>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</si>
  <si>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</si>
  <si>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</si>
  <si>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</si>
  <si>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</si>
  <si>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</si>
  <si>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</si>
  <si>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</si>
  <si>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</si>
  <si>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</si>
  <si>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</si>
  <si>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</si>
  <si>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</si>
  <si>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</si>
  <si>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</si>
  <si>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</si>
  <si>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</si>
  <si>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</si>
  <si>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</si>
  <si>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</si>
  <si>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</si>
  <si>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</si>
  <si>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</si>
  <si>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</si>
  <si>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</si>
  <si>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</si>
  <si>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</si>
  <si>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</si>
  <si>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</si>
  <si>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</si>
  <si>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</si>
  <si>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</si>
  <si>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</si>
  <si>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</si>
  <si>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</si>
  <si>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</si>
  <si>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</si>
  <si>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</si>
  <si>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</si>
  <si>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</si>
  <si>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</si>
  <si>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</si>
  <si>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</si>
  <si>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</si>
  <si>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</si>
  <si>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</si>
  <si>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</si>
  <si>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</si>
  <si>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</si>
  <si>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</si>
  <si>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</si>
  <si>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</si>
  <si>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</si>
  <si>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</si>
  <si>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</si>
  <si>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</si>
  <si>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</si>
  <si>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</si>
  <si>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</si>
  <si>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</si>
  <si>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</si>
  <si>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</si>
  <si>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</si>
  <si>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</si>
  <si>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</si>
  <si>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</si>
  <si>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</si>
  <si>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</si>
  <si>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</si>
  <si>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</si>
  <si>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</si>
  <si>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</si>
  <si>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</si>
  <si>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</si>
  <si>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</si>
  <si>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</si>
  <si>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</si>
  <si>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</si>
  <si>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</si>
  <si>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</si>
  <si>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</si>
  <si>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</si>
  <si>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</si>
  <si>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</si>
  <si>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</si>
  <si>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</si>
  <si>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</si>
  <si>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</si>
  <si>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</si>
  <si>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</si>
  <si>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</si>
  <si>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</si>
  <si>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</si>
  <si>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</si>
  <si>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</si>
  <si>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</si>
  <si>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</si>
  <si>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</si>
  <si>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</si>
  <si>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</si>
  <si>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</si>
  <si>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</si>
  <si>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</si>
  <si>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</si>
  <si>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</si>
  <si>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</si>
  <si>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</si>
  <si>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</si>
  <si>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</si>
  <si>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</si>
  <si>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</si>
  <si>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</si>
  <si>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</si>
  <si>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</si>
  <si>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</si>
  <si>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</si>
  <si>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</si>
  <si>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</si>
  <si>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</si>
  <si>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</si>
  <si>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</si>
  <si>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</si>
  <si>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</si>
  <si>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</si>
  <si>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</si>
  <si>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</si>
  <si>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</si>
  <si>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</si>
  <si>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</si>
  <si>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</si>
  <si>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</si>
  <si>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</si>
  <si>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</si>
  <si>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</si>
  <si>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</si>
  <si>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</si>
  <si>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</si>
  <si>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</si>
  <si>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</si>
  <si>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</si>
  <si>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</si>
  <si>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</si>
  <si>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</si>
  <si>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</si>
  <si>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</si>
  <si>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</si>
  <si>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</si>
  <si>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</si>
  <si>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</si>
  <si>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</si>
  <si>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</si>
  <si>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</si>
  <si>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</si>
  <si>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</si>
  <si>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</si>
  <si>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</si>
  <si>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</si>
  <si>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</si>
  <si>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</si>
  <si>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</si>
  <si>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</si>
  <si>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</si>
  <si>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</si>
  <si>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</si>
  <si>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</si>
  <si>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</si>
  <si>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</si>
  <si>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</si>
  <si>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</si>
  <si>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</si>
  <si>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</si>
  <si>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</si>
  <si>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</si>
  <si>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</si>
  <si>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</si>
  <si>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</si>
  <si>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</si>
  <si>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</si>
  <si>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</si>
  <si>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</si>
  <si>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</si>
  <si>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</si>
  <si>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</si>
  <si>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</si>
  <si>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</si>
  <si>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</si>
  <si>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</si>
  <si>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</si>
  <si>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</si>
  <si>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</si>
  <si>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</si>
  <si>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</si>
  <si>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</si>
  <si>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</si>
  <si>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</si>
  <si>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</si>
  <si>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</si>
  <si>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</si>
  <si>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</si>
  <si>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</si>
  <si>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</si>
  <si>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</si>
  <si>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</si>
  <si>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</si>
  <si>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</si>
  <si>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</si>
  <si>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</si>
  <si>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</si>
  <si>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</si>
  <si>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</si>
  <si>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</si>
  <si>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</si>
  <si>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</si>
  <si>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</si>
  <si>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</si>
  <si>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</si>
  <si>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</si>
  <si>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</si>
  <si>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</si>
  <si>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</si>
  <si>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</si>
  <si>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</si>
  <si>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</si>
  <si>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</si>
  <si>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</si>
  <si>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</si>
  <si>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</si>
  <si>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</si>
  <si>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</si>
  <si>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</si>
  <si>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</si>
  <si>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</si>
  <si>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</si>
  <si>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</si>
  <si>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</si>
  <si>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</si>
  <si>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</si>
  <si>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</si>
  <si>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</si>
  <si>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</si>
  <si>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</si>
  <si>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</si>
  <si>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</si>
  <si>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</si>
  <si>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</si>
  <si>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</si>
  <si>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</si>
  <si>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</si>
  <si>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</si>
  <si>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</si>
  <si>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</si>
  <si>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</si>
  <si>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</si>
  <si>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</si>
  <si>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</si>
  <si>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</si>
  <si>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</si>
  <si>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</si>
  <si>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</si>
  <si>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</si>
  <si>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</si>
  <si>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</si>
  <si>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</si>
  <si>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</si>
  <si>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</si>
  <si>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</si>
  <si>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</si>
  <si>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</si>
  <si>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</si>
  <si>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</si>
  <si>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</si>
  <si>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</si>
  <si>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</si>
  <si>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</si>
  <si>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</si>
  <si>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</si>
  <si>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</si>
  <si>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</si>
  <si>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</si>
  <si>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</si>
  <si>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</si>
  <si>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</si>
  <si>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</si>
  <si>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</si>
  <si>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</si>
  <si>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</si>
  <si>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</si>
  <si>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</si>
  <si>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</si>
  <si>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</si>
  <si>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</si>
  <si>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</si>
  <si>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</si>
  <si>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</si>
  <si>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</si>
  <si>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</si>
  <si>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</si>
  <si>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</si>
  <si>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</si>
  <si>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</si>
  <si>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</si>
  <si>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</si>
  <si>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</si>
  <si>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</si>
  <si>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</si>
  <si>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</si>
  <si>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</si>
  <si>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</si>
  <si>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</si>
  <si>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</si>
  <si>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</si>
  <si>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</si>
  <si>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</si>
  <si>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</si>
  <si>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</si>
  <si>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</si>
  <si>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</si>
  <si>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</si>
  <si>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</si>
  <si>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</si>
  <si>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</si>
  <si>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</si>
  <si>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</si>
  <si>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</si>
  <si>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</si>
  <si>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</si>
  <si>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</si>
  <si>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</si>
  <si>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</si>
  <si>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</si>
  <si>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</si>
  <si>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</si>
  <si>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</si>
  <si>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</si>
  <si>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</si>
  <si>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</si>
  <si>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</si>
  <si>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</si>
  <si>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</si>
  <si>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</si>
  <si>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</si>
  <si>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</si>
  <si>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</si>
  <si>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</si>
  <si>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</si>
  <si>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</si>
  <si>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</si>
  <si>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</si>
  <si>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</si>
  <si>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</si>
  <si>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</si>
  <si>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</si>
  <si>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</si>
  <si>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</si>
  <si>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</si>
  <si>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</si>
  <si>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</si>
  <si>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</si>
  <si>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</si>
  <si>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</si>
  <si>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</si>
  <si>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</si>
  <si>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</si>
  <si>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</si>
  <si>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</si>
  <si>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</si>
  <si>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</si>
  <si>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</si>
  <si>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</si>
  <si>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</si>
  <si>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</si>
  <si>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</si>
  <si>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</si>
  <si>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</si>
  <si>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</si>
  <si>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</si>
  <si>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</si>
  <si>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</si>
  <si>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</si>
  <si>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</si>
  <si>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</si>
  <si>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</si>
  <si>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</si>
  <si>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</si>
  <si>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</si>
  <si>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</si>
  <si>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</si>
  <si>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</si>
  <si>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</si>
  <si>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</si>
  <si>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</si>
  <si>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</si>
  <si>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</si>
  <si>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</si>
  <si>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</si>
  <si>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</si>
  <si>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</si>
  <si>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</si>
  <si>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</si>
  <si>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</si>
  <si>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</si>
  <si>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</si>
  <si>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</si>
  <si>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</si>
  <si>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</si>
  <si>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</si>
  <si>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</si>
  <si>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</si>
  <si>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</si>
  <si>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</si>
  <si>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</si>
  <si>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</si>
  <si>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</si>
  <si>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</si>
  <si>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</si>
  <si>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</si>
  <si>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</si>
  <si>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</si>
  <si>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</si>
  <si>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</si>
  <si>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</si>
  <si>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</si>
  <si>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</si>
  <si>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</si>
  <si>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</si>
  <si>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</si>
  <si>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</si>
  <si>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</si>
  <si>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</si>
  <si>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</si>
  <si>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</si>
  <si>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</si>
  <si>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</si>
  <si>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</si>
  <si>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</si>
  <si>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</si>
  <si>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</si>
  <si>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</si>
  <si>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</si>
  <si>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</si>
  <si>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</si>
  <si>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</si>
  <si>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</si>
  <si>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</si>
  <si>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</si>
  <si>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</si>
  <si>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</si>
  <si>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</si>
  <si>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</si>
  <si>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</si>
  <si>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</si>
  <si>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</si>
  <si>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</si>
  <si>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</si>
  <si>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</si>
  <si>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</si>
  <si>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</si>
  <si>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</si>
  <si>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</si>
  <si>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</si>
  <si>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</si>
  <si>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</si>
  <si>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</si>
  <si>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</si>
  <si>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</si>
  <si>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</si>
  <si>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</si>
  <si>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</si>
  <si>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</si>
  <si>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</si>
  <si>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</si>
  <si>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</si>
  <si>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</si>
  <si>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</si>
  <si>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</si>
  <si>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</si>
  <si>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</si>
  <si>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</si>
  <si>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</si>
  <si>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</si>
  <si>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</si>
  <si>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</si>
  <si>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</si>
  <si>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</si>
  <si>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</si>
  <si>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</si>
  <si>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</si>
  <si>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</si>
  <si>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</si>
  <si>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</si>
  <si>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</si>
  <si>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</si>
  <si>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</si>
  <si>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</si>
  <si>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</si>
  <si>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</si>
  <si>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</si>
  <si>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</si>
  <si>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</si>
  <si>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</si>
  <si>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</si>
  <si>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</si>
  <si>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</si>
  <si>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</si>
  <si>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</si>
  <si>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</si>
  <si>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</si>
  <si>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</si>
  <si>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</si>
  <si>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</si>
  <si>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</si>
  <si>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</si>
  <si>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</si>
  <si>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</si>
  <si>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</si>
  <si>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</si>
  <si>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</si>
  <si>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</si>
  <si>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</si>
  <si>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</si>
  <si>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</si>
  <si>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</si>
  <si>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</si>
  <si>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</si>
  <si>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</si>
  <si>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</si>
  <si>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</si>
  <si>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</si>
  <si>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</si>
  <si>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</si>
  <si>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</si>
  <si>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</si>
  <si>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</si>
  <si>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</si>
  <si>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</si>
  <si>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</si>
  <si>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</si>
  <si>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</si>
  <si>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</si>
  <si>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</si>
  <si>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</si>
  <si>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</si>
  <si>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</si>
  <si>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</si>
  <si>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</si>
  <si>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</si>
  <si>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</si>
  <si>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</si>
  <si>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</si>
  <si>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</si>
  <si>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</si>
  <si>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</si>
  <si>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</si>
  <si>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</si>
  <si>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</si>
  <si>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</si>
  <si>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</si>
  <si>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</si>
  <si>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</si>
  <si>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</si>
  <si>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</si>
  <si>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</si>
  <si>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</si>
  <si>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</si>
  <si>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</si>
  <si>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</si>
  <si>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</si>
  <si>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</si>
  <si>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</si>
  <si>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</si>
  <si>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</si>
  <si>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</si>
  <si>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</si>
  <si>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</si>
  <si>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</si>
  <si>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</si>
  <si>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</si>
  <si>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</si>
  <si>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</si>
  <si>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</si>
  <si>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</si>
  <si>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</si>
  <si>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</si>
  <si>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</si>
  <si>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</si>
  <si>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</si>
  <si>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</si>
  <si>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</si>
  <si>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</si>
  <si>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</si>
  <si>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</si>
  <si>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</si>
  <si>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</si>
  <si>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</si>
  <si>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</si>
  <si>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</si>
  <si>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</si>
  <si>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</si>
  <si>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</si>
  <si>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</si>
  <si>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</si>
  <si>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</si>
  <si>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</si>
  <si>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</si>
  <si>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</si>
  <si>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</si>
  <si>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</si>
  <si>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</si>
  <si>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</si>
  <si>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</si>
  <si>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</si>
  <si>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</si>
  <si>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</si>
  <si>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</si>
  <si>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</si>
  <si>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</si>
  <si>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</si>
  <si>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</si>
  <si>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</si>
  <si>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</si>
  <si>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</si>
  <si>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</si>
  <si>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</si>
  <si>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</si>
  <si>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</si>
  <si>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</si>
  <si>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</si>
  <si>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</si>
  <si>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</si>
  <si>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</si>
  <si>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</si>
  <si>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</si>
  <si>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</si>
  <si>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</si>
  <si>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</si>
  <si>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</si>
  <si>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</si>
  <si>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</si>
  <si>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</si>
  <si>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</si>
  <si>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</si>
  <si>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</si>
  <si>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</si>
  <si>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</si>
  <si>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</si>
  <si>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</si>
  <si>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</si>
  <si>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</si>
  <si>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</si>
  <si>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</si>
  <si>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</si>
  <si>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</si>
  <si>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</si>
  <si>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</si>
  <si>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</si>
  <si>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</si>
  <si>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</si>
  <si>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</si>
  <si>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</si>
  <si>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</si>
  <si>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</si>
  <si>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</si>
  <si>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</si>
  <si>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</si>
  <si>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</si>
  <si>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</si>
  <si>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</si>
  <si>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</si>
  <si>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</si>
  <si>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</si>
  <si>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</si>
  <si>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</si>
  <si>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</si>
  <si>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</si>
  <si>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</si>
  <si>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</si>
  <si>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</si>
  <si>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</si>
  <si>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</si>
  <si>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</si>
  <si>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</si>
  <si>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</si>
  <si>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</si>
  <si>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</si>
  <si>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</si>
  <si>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</si>
  <si>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</si>
  <si>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</si>
  <si>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</si>
  <si>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</si>
  <si>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</si>
  <si>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</si>
  <si>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</si>
  <si>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</si>
  <si>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</si>
  <si>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</si>
  <si>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</si>
  <si>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</si>
  <si>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</si>
  <si>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</si>
  <si>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</si>
  <si>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</si>
  <si>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</si>
  <si>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</si>
  <si>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</si>
  <si>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</si>
  <si>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</si>
  <si>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</si>
  <si>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</si>
  <si>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</si>
  <si>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</si>
  <si>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</si>
  <si>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</si>
  <si>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</si>
  <si>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</si>
  <si>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</si>
  <si>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</si>
  <si>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</si>
  <si>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</si>
  <si>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</si>
  <si>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</si>
  <si>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</si>
  <si>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</si>
  <si>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</si>
  <si>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</si>
  <si>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</si>
  <si>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</si>
  <si>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</si>
  <si>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</si>
  <si>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</si>
  <si>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</si>
  <si>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</si>
  <si>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</si>
  <si>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</si>
  <si>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</si>
  <si>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</si>
  <si>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</si>
  <si>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</si>
  <si>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</si>
  <si>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</si>
  <si>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</si>
  <si>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</si>
  <si>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</si>
  <si>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</si>
  <si>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</si>
  <si>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</si>
  <si>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</si>
  <si>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</si>
  <si>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</si>
  <si>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</si>
  <si>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</si>
  <si>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</si>
  <si>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</si>
  <si>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</si>
  <si>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</si>
  <si>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</si>
  <si>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</si>
  <si>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</si>
  <si>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</si>
  <si>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</si>
  <si>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</si>
  <si>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</si>
  <si>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</si>
  <si>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</si>
  <si>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</si>
  <si>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</si>
  <si>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</si>
  <si>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</si>
  <si>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</si>
  <si>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</si>
  <si>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</si>
  <si>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</si>
  <si>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</si>
  <si>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</si>
  <si>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</si>
  <si>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</si>
  <si>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</si>
  <si>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</si>
  <si>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</si>
  <si>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</si>
  <si>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</si>
  <si>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</si>
  <si>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</si>
  <si>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</si>
  <si>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</si>
  <si>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</si>
  <si>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</si>
  <si>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</si>
  <si>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</si>
  <si>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</si>
  <si>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</si>
  <si>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</si>
  <si>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</si>
  <si>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</si>
  <si>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</si>
  <si>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</si>
  <si>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</si>
  <si>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</si>
  <si>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</si>
  <si>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</si>
  <si>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</si>
  <si>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</si>
  <si>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</si>
  <si>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</si>
  <si>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</si>
  <si>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</si>
  <si>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</si>
  <si>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</si>
  <si>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</si>
  <si>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</si>
  <si>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</si>
  <si>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</si>
  <si>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</si>
  <si>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</si>
  <si>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</si>
  <si>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</si>
  <si>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</si>
  <si>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</si>
  <si>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</si>
  <si>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</si>
  <si>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</si>
  <si>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</si>
  <si>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</si>
  <si>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</si>
  <si>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</si>
  <si>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</si>
  <si>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</si>
  <si>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</si>
  <si>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</si>
  <si>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</si>
  <si>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</si>
  <si>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</si>
  <si>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</si>
  <si>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</si>
  <si>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</si>
  <si>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</si>
  <si>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</si>
  <si>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</si>
  <si>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</si>
  <si>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</si>
  <si>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</si>
  <si>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</si>
  <si>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</si>
  <si>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</si>
  <si>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</si>
  <si>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</si>
  <si>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</si>
  <si>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</si>
  <si>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</si>
  <si>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</si>
  <si>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</si>
  <si>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</si>
  <si>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</si>
  <si>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</si>
  <si>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</si>
  <si>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</si>
  <si>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</si>
  <si>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</si>
  <si>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</si>
  <si>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</si>
  <si>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</si>
  <si>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</si>
  <si>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</si>
  <si>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</si>
  <si>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</si>
  <si>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</si>
  <si>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</si>
  <si>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</si>
  <si>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</si>
  <si>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</si>
  <si>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</si>
  <si>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</si>
  <si>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</si>
  <si>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</si>
  <si>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</si>
  <si>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</si>
  <si>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</si>
  <si>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</si>
  <si>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</si>
  <si>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</si>
  <si>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</si>
  <si>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</si>
  <si>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</si>
  <si>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</si>
  <si>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</si>
  <si>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</si>
  <si>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</si>
  <si>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</si>
  <si>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</si>
  <si>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</si>
  <si>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</si>
  <si>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</si>
  <si>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</si>
  <si>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</si>
  <si>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</si>
  <si>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</si>
  <si>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</si>
  <si>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</si>
  <si>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</si>
  <si>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</si>
  <si>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</si>
  <si>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</si>
  <si>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</si>
  <si>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</si>
  <si>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</si>
  <si>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</si>
  <si>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</si>
  <si>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</si>
  <si>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</si>
  <si>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</si>
  <si>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</si>
  <si>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</si>
  <si>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</si>
  <si>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</si>
  <si>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</si>
  <si>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</si>
  <si>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</si>
  <si>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</si>
  <si>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</si>
  <si>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</si>
  <si>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</si>
  <si>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</si>
  <si>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</si>
  <si>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</si>
  <si>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</si>
  <si>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</si>
  <si>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</si>
  <si>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</si>
  <si>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</si>
  <si>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</si>
  <si>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</si>
  <si>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</si>
  <si>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</si>
  <si>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</si>
  <si>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</si>
  <si>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</si>
  <si>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</si>
  <si>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</si>
  <si>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</si>
  <si>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</si>
  <si>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</si>
  <si>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</si>
  <si>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</si>
  <si>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</si>
  <si>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</si>
  <si>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</si>
  <si>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</si>
  <si>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</si>
  <si>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</si>
  <si>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</si>
  <si>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</si>
  <si>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</si>
  <si>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</si>
  <si>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</si>
  <si>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</si>
  <si>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</si>
  <si>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</si>
  <si>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</si>
  <si>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</si>
  <si>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</si>
  <si>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</si>
  <si>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</si>
  <si>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</si>
  <si>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</si>
  <si>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</si>
  <si>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</si>
  <si>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</si>
  <si>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</si>
  <si>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</si>
  <si>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</si>
  <si>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</si>
  <si>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</si>
  <si>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</si>
  <si>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</si>
  <si>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</si>
  <si>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</si>
  <si>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</si>
  <si>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</si>
  <si>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</si>
  <si>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</si>
  <si>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</si>
  <si>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</si>
  <si>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</si>
  <si>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</si>
  <si>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</si>
  <si>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</si>
  <si>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</si>
  <si>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</si>
  <si>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</si>
  <si>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</si>
  <si>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</si>
  <si>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</si>
  <si>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</si>
  <si>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</si>
  <si>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</si>
  <si>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</si>
  <si>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</si>
  <si>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</si>
  <si>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</si>
  <si>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</si>
  <si>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</si>
  <si>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</si>
  <si>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</si>
  <si>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</si>
  <si>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</si>
  <si>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</si>
  <si>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</si>
  <si>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</si>
  <si>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</si>
  <si>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</si>
  <si>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</si>
  <si>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</si>
  <si>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</si>
  <si>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</si>
  <si>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</si>
  <si>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</si>
  <si>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</si>
  <si>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</si>
  <si>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</si>
  <si>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</si>
  <si>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</si>
  <si>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</si>
  <si>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</si>
  <si>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</si>
  <si>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</si>
  <si>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</si>
  <si>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</si>
  <si>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</si>
  <si>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</si>
  <si>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</si>
  <si>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</si>
  <si>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</si>
  <si>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</si>
  <si>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</si>
  <si>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</si>
  <si>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</si>
  <si>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</si>
  <si>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</si>
  <si>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</si>
  <si>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</si>
  <si>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</si>
  <si>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</si>
  <si>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</si>
  <si>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</si>
  <si>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</si>
  <si>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</si>
  <si>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</si>
  <si>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</si>
  <si>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</si>
  <si>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</si>
  <si>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</si>
  <si>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</si>
  <si>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</si>
  <si>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</si>
  <si>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</si>
  <si>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</si>
  <si>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</si>
  <si>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</si>
  <si>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</si>
  <si>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</si>
  <si>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</si>
  <si>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</si>
  <si>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</si>
  <si>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</si>
  <si>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</si>
  <si>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</si>
  <si>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</si>
  <si>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</si>
  <si>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</si>
  <si>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</si>
  <si>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</si>
  <si>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</si>
  <si>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</si>
  <si>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</si>
  <si>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</si>
  <si>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</si>
  <si>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</si>
  <si>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</si>
  <si>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</si>
  <si>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</si>
  <si>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</si>
  <si>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</si>
  <si>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</si>
  <si>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</si>
  <si>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</si>
  <si>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</si>
  <si>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</si>
  <si>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</si>
  <si>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</si>
  <si>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</si>
  <si>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</si>
  <si>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</si>
  <si>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</si>
  <si>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</si>
  <si>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</si>
  <si>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</si>
  <si>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</si>
  <si>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</si>
  <si>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</si>
  <si>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</si>
  <si>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</si>
  <si>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</si>
  <si>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</si>
  <si>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</si>
  <si>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</si>
  <si>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</si>
  <si>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</si>
  <si>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</si>
  <si>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</si>
  <si>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</si>
  <si>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</si>
  <si>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</si>
  <si>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</si>
  <si>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</si>
  <si>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</si>
  <si>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</si>
  <si>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</si>
  <si>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</si>
  <si>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</si>
  <si>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</si>
  <si>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</si>
  <si>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</si>
  <si>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</si>
  <si>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</si>
  <si>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</si>
  <si>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</si>
  <si>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</si>
  <si>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</si>
  <si>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</si>
  <si>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</si>
  <si>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</si>
  <si>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</si>
  <si>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</si>
  <si>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</si>
  <si>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</si>
  <si>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</si>
  <si>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</si>
  <si>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</si>
  <si>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</si>
  <si>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</si>
  <si>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</si>
  <si>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</si>
  <si>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</si>
  <si>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</si>
  <si>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</si>
  <si>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</si>
  <si>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</si>
  <si>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</si>
  <si>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</si>
  <si>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</si>
  <si>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</si>
  <si>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</si>
  <si>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</si>
  <si>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</si>
  <si>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</si>
  <si>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</si>
  <si>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</si>
  <si>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</si>
  <si>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</si>
  <si>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</si>
  <si>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</si>
  <si>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</si>
  <si>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</si>
  <si>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</si>
  <si>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</si>
  <si>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</si>
  <si>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</si>
  <si>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</si>
  <si>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</si>
  <si>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</si>
  <si>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</si>
  <si>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</si>
  <si>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</si>
  <si>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</si>
  <si>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</si>
  <si>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</si>
  <si>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</si>
  <si>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</si>
  <si>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</si>
  <si>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</si>
  <si>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</si>
  <si>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</si>
  <si>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</si>
  <si>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</si>
  <si>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</si>
  <si>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</si>
  <si>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</si>
  <si>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</si>
  <si>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</si>
  <si>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</si>
  <si>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</si>
  <si>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</si>
  <si>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</si>
  <si>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</si>
  <si>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</si>
  <si>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</si>
  <si>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</si>
  <si>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</si>
  <si>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</si>
  <si>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</si>
  <si>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</si>
  <si>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</si>
  <si>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</si>
  <si>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</si>
  <si>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</si>
  <si>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</si>
  <si>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</si>
  <si>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</si>
  <si>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</si>
  <si>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</si>
  <si>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</si>
  <si>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</si>
  <si>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</si>
  <si>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</si>
  <si>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</si>
  <si>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</si>
  <si>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</si>
  <si>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</si>
  <si>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</si>
  <si>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</si>
  <si>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</si>
  <si>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</si>
  <si>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</si>
  <si>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</si>
  <si>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</si>
  <si>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</si>
  <si>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</si>
  <si>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</si>
  <si>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</si>
  <si>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</si>
  <si>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</si>
  <si>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</si>
  <si>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</si>
  <si>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</si>
  <si>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</si>
  <si>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</si>
  <si>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</si>
  <si>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</si>
  <si>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</si>
  <si>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</si>
  <si>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</si>
  <si>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</si>
  <si>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</si>
  <si>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</si>
  <si>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</si>
  <si>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</si>
  <si>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</si>
  <si>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</si>
  <si>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</si>
  <si>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</si>
  <si>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</si>
  <si>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</si>
  <si>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</si>
  <si>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</si>
  <si>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</si>
  <si>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</si>
  <si>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</si>
  <si>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</si>
  <si>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</si>
  <si>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</si>
  <si>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</si>
  <si>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</si>
  <si>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</si>
  <si>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</si>
  <si>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</si>
  <si>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</si>
  <si>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</si>
  <si>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</si>
  <si>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</si>
  <si>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</si>
  <si>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</si>
  <si>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</si>
  <si>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</si>
  <si>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</si>
  <si>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</si>
  <si>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</si>
  <si>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</si>
  <si>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</si>
  <si>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</si>
  <si>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</si>
  <si>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</si>
  <si>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</si>
  <si>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</si>
  <si>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</si>
  <si>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</si>
  <si>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</si>
  <si>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</si>
  <si>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</si>
  <si>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</si>
  <si>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</si>
  <si>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</si>
  <si>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</si>
  <si>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</si>
  <si>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</si>
  <si>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</si>
  <si>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</si>
  <si>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</si>
  <si>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</si>
  <si>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</si>
  <si>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</si>
  <si>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</si>
  <si>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</si>
  <si>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</si>
  <si>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</si>
  <si>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</si>
  <si>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</si>
  <si>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</si>
  <si>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</si>
  <si>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</si>
  <si>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</si>
  <si>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</si>
  <si>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</si>
  <si>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</si>
  <si>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</si>
  <si>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</si>
  <si>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</si>
  <si>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</si>
  <si>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</si>
  <si>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</si>
  <si>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</si>
  <si>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</si>
  <si>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</si>
  <si>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</si>
  <si>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</si>
  <si>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</si>
  <si>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</si>
  <si>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</si>
  <si>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</si>
  <si>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</si>
  <si>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</si>
  <si>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</si>
  <si>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</si>
  <si>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</si>
  <si>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</si>
  <si>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</si>
  <si>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</si>
  <si>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</si>
  <si>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</si>
  <si>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</si>
  <si>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</si>
  <si>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</si>
  <si>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</si>
  <si>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</si>
  <si>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</si>
  <si>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</si>
  <si>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</si>
  <si>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</si>
  <si>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</si>
  <si>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</si>
  <si>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</si>
  <si>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</si>
  <si>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</si>
  <si>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</si>
  <si>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</si>
  <si>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</si>
  <si>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</si>
  <si>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</si>
  <si>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</si>
  <si>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</si>
  <si>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</si>
  <si>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</si>
  <si>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</si>
  <si>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</si>
  <si>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</si>
  <si>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</si>
  <si>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</si>
  <si>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</si>
  <si>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</si>
  <si>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</si>
  <si>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</si>
  <si>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</si>
  <si>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</si>
  <si>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</si>
  <si>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</si>
  <si>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</si>
  <si>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</si>
  <si>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</si>
  <si>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</si>
  <si>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</si>
  <si>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</si>
  <si>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</si>
  <si>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</si>
  <si>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</si>
  <si>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</si>
  <si>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</si>
  <si>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</si>
  <si>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</si>
  <si>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</si>
  <si>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</si>
  <si>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</si>
  <si>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</si>
  <si>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</si>
  <si>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</si>
  <si>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</si>
  <si>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</si>
  <si>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</si>
  <si>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</si>
  <si>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</si>
  <si>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</si>
  <si>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</si>
  <si>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</si>
  <si>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</si>
  <si>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</si>
  <si>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</si>
  <si>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</si>
  <si>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</si>
  <si>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</si>
  <si>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</si>
  <si>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</si>
  <si>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</si>
  <si>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</si>
  <si>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</si>
  <si>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</si>
  <si>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</si>
  <si>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</si>
  <si>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</si>
  <si>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</si>
  <si>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</si>
  <si>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</si>
  <si>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</si>
  <si>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</si>
  <si>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</si>
  <si>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</si>
  <si>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</si>
  <si>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</si>
  <si>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</si>
  <si>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</si>
  <si>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</si>
  <si>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</si>
  <si>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</si>
  <si>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</si>
  <si>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</si>
  <si>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</si>
  <si>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</si>
  <si>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</si>
  <si>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</si>
  <si>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</si>
  <si>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</si>
  <si>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</si>
  <si>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</si>
  <si>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</si>
  <si>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</si>
  <si>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</si>
  <si>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</si>
  <si>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</si>
  <si>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</si>
  <si>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</si>
  <si>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</si>
  <si>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</si>
  <si>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</si>
  <si>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</si>
  <si>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</si>
  <si>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</si>
  <si>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</si>
  <si>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</si>
  <si>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</si>
  <si>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</si>
  <si>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</si>
  <si>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</si>
  <si>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</si>
  <si>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</si>
  <si>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</si>
  <si>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</si>
  <si>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</si>
  <si>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</si>
  <si>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</si>
  <si>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</si>
  <si>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</si>
  <si>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</si>
  <si>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</si>
  <si>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</si>
  <si>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</si>
  <si>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</si>
  <si>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</si>
  <si>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</si>
  <si>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</si>
  <si>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</si>
  <si>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</si>
  <si>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</si>
  <si>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</si>
  <si>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</si>
  <si>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</si>
  <si>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</si>
  <si>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</si>
  <si>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</si>
  <si>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</si>
  <si>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</si>
  <si>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</si>
  <si>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</si>
  <si>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</si>
  <si>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</si>
  <si>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</si>
  <si>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</si>
  <si>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</si>
  <si>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</si>
  <si>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</si>
  <si>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</si>
  <si>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</si>
  <si>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</si>
  <si>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</si>
  <si>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</si>
  <si>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</si>
  <si>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</si>
  <si>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</si>
  <si>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</si>
  <si>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</si>
  <si>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</si>
  <si>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</si>
  <si>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</si>
  <si>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</si>
  <si>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</si>
  <si>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</si>
  <si>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</si>
  <si>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</si>
  <si>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</si>
  <si>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</si>
  <si>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</si>
  <si>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</si>
  <si>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</si>
  <si>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</si>
  <si>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</si>
  <si>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</si>
  <si>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</si>
  <si>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</si>
  <si>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</si>
  <si>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</si>
  <si>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</si>
  <si>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</si>
  <si>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</si>
  <si>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</si>
  <si>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</si>
  <si>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</si>
  <si>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</si>
  <si>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</si>
  <si>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</si>
  <si>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</si>
  <si>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</si>
  <si>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</si>
  <si>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</si>
  <si>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</si>
  <si>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</si>
  <si>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</si>
  <si>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</si>
  <si>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</si>
  <si>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</si>
  <si>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</si>
  <si>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</si>
  <si>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</si>
  <si>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</si>
  <si>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</si>
  <si>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</si>
  <si>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</si>
  <si>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</si>
  <si>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</si>
  <si>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</si>
  <si>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</si>
  <si>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</si>
  <si>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</si>
  <si>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</si>
  <si>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</si>
  <si>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</si>
  <si>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</si>
  <si>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</si>
  <si>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</si>
  <si>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</si>
  <si>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</si>
  <si>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</si>
  <si>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</si>
  <si>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</si>
  <si>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</si>
  <si>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</si>
  <si>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</si>
  <si>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</si>
  <si>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</si>
  <si>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</si>
  <si>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</si>
  <si>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</si>
  <si>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</si>
  <si>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</si>
  <si>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</si>
  <si>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</si>
  <si>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</si>
  <si>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</si>
  <si>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</si>
  <si>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</si>
  <si>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</si>
  <si>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</si>
  <si>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</si>
  <si>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</si>
  <si>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</si>
  <si>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</si>
  <si>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</si>
  <si>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</si>
  <si>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</si>
  <si>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</si>
  <si>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</si>
  <si>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</si>
  <si>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</si>
  <si>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</si>
  <si>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</si>
  <si>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</si>
  <si>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</si>
  <si>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</si>
  <si>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</si>
  <si>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</si>
  <si>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</si>
  <si>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</si>
  <si>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</si>
  <si>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</si>
  <si>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</si>
  <si>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</si>
  <si>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</si>
  <si>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</si>
  <si>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</si>
  <si>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</si>
  <si>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</si>
  <si>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</si>
  <si>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</si>
  <si>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</si>
  <si>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</si>
  <si>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</si>
  <si>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</si>
  <si>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</si>
  <si>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</si>
  <si>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</si>
  <si>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</si>
  <si>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</si>
  <si>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</si>
  <si>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</si>
  <si>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</si>
  <si>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</si>
  <si>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</si>
  <si>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</si>
  <si>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</si>
  <si>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</si>
  <si>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</si>
  <si>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</si>
  <si>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</si>
  <si>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</si>
  <si>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</si>
  <si>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</si>
  <si>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</si>
  <si>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</si>
  <si>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</si>
  <si>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</si>
  <si>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</si>
  <si>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</si>
  <si>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</si>
  <si>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</si>
  <si>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</si>
  <si>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</si>
  <si>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</si>
  <si>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</si>
  <si>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</si>
  <si>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</si>
  <si>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</si>
  <si>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</si>
  <si>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</si>
  <si>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</si>
  <si>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</si>
  <si>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</si>
  <si>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</si>
  <si>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</si>
  <si>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</si>
  <si>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</si>
  <si>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</si>
  <si>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</si>
  <si>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</si>
  <si>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</si>
  <si>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</si>
  <si>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</si>
  <si>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</si>
  <si>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</si>
  <si>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</si>
  <si>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</si>
  <si>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</si>
  <si>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</si>
  <si>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</si>
  <si>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</si>
  <si>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</si>
  <si>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</si>
  <si>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</si>
  <si>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</si>
  <si>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</si>
  <si>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</si>
  <si>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</si>
  <si>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</si>
  <si>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</si>
  <si>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</si>
  <si>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</si>
  <si>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</si>
  <si>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</si>
  <si>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</si>
  <si>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</si>
  <si>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</si>
  <si>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</si>
  <si>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</si>
  <si>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</si>
  <si>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</si>
  <si>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</si>
  <si>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</si>
  <si>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</si>
  <si>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</si>
  <si>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</si>
  <si>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</si>
  <si>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</si>
  <si>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</si>
  <si>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</si>
  <si>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</si>
  <si>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</si>
  <si>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</si>
  <si>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</si>
  <si>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</si>
  <si>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</si>
  <si>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</si>
  <si>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</si>
  <si>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</si>
  <si>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</si>
  <si>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</si>
  <si>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</si>
  <si>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</si>
  <si>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</si>
  <si>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</si>
  <si>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</si>
  <si>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</si>
  <si>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</si>
  <si>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</si>
  <si>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</si>
  <si>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</si>
  <si>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</si>
  <si>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</si>
  <si>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</si>
  <si>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</si>
  <si>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</si>
  <si>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</si>
  <si>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</si>
  <si>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</si>
  <si>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</si>
  <si>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</si>
  <si>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</si>
  <si>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</si>
  <si>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</si>
  <si>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</si>
  <si>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</si>
  <si>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</si>
  <si>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</si>
  <si>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</si>
  <si>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</si>
  <si>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</si>
  <si>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</si>
  <si>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</si>
  <si>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</si>
  <si>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</si>
  <si>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</si>
  <si>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</si>
  <si>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</si>
  <si>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</si>
  <si>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</si>
  <si>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</si>
  <si>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</si>
  <si>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</si>
  <si>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</si>
  <si>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</si>
  <si>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</si>
  <si>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</si>
  <si>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</si>
  <si>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</si>
  <si>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</si>
  <si>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</si>
  <si>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</si>
  <si>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</si>
  <si>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</si>
  <si>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</si>
  <si>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</si>
  <si>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</si>
  <si>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</si>
  <si>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</si>
  <si>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</si>
  <si>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</si>
  <si>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</si>
  <si>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</si>
  <si>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</si>
  <si>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</si>
  <si>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</si>
  <si>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</si>
  <si>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</si>
  <si>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</si>
  <si>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</si>
  <si>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</si>
  <si>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</si>
  <si>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</si>
  <si>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</si>
  <si>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</si>
  <si>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</si>
  <si>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</si>
  <si>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</si>
  <si>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</si>
  <si>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</si>
  <si>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</si>
  <si>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</si>
  <si>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</si>
  <si>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</si>
  <si>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</si>
  <si>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</si>
  <si>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</si>
  <si>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</si>
  <si>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</si>
  <si>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</si>
  <si>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</si>
  <si>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</si>
  <si>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</si>
  <si>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</si>
  <si>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</si>
  <si>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</si>
  <si>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</si>
  <si>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</si>
  <si>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</si>
  <si>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</si>
  <si>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</si>
  <si>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</si>
  <si>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</si>
  <si>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</si>
  <si>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</si>
  <si>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</si>
  <si>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</si>
  <si>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</si>
  <si>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</si>
  <si>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</si>
  <si>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</si>
  <si>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</si>
  <si>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</si>
  <si>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</si>
  <si>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</si>
  <si>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</si>
  <si>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</si>
  <si>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</si>
  <si>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</si>
  <si>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</si>
  <si>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</si>
  <si>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</si>
  <si>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</si>
  <si>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</si>
  <si>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</si>
  <si>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</si>
  <si>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</si>
  <si>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</si>
  <si>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</si>
  <si>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</si>
  <si>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</si>
  <si>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</si>
  <si>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</si>
  <si>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</si>
  <si>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</si>
  <si>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</si>
  <si>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</si>
  <si>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</si>
  <si>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</si>
  <si>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</si>
  <si>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</si>
  <si>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</si>
  <si>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</si>
  <si>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</si>
  <si>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</si>
  <si>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</si>
  <si>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</si>
  <si>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</si>
  <si>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</si>
  <si>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</si>
  <si>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</si>
  <si>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</si>
  <si>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</si>
  <si>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</si>
  <si>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</si>
  <si>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</si>
  <si>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</si>
  <si>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</si>
  <si>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</si>
  <si>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</si>
  <si>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</si>
  <si>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</si>
  <si>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</si>
  <si>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</si>
  <si>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</si>
  <si>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</si>
  <si>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</si>
  <si>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</si>
  <si>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</si>
  <si>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</si>
  <si>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</si>
  <si>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</si>
  <si>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</si>
  <si>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</si>
  <si>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</si>
  <si>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</si>
  <si>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</si>
  <si>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</si>
  <si>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</si>
  <si>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</si>
  <si>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</si>
  <si>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</si>
  <si>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</si>
  <si>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</si>
  <si>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</si>
  <si>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</si>
  <si>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</si>
  <si>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</si>
  <si>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</si>
  <si>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</si>
  <si>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</si>
  <si>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</si>
  <si>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</si>
  <si>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</si>
  <si>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</si>
  <si>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</si>
  <si>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</si>
  <si>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</si>
  <si>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</si>
  <si>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</si>
  <si>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</si>
  <si>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</si>
  <si>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</si>
  <si>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</si>
  <si>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</si>
  <si>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</si>
  <si>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</si>
  <si>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</si>
  <si>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</si>
  <si>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</si>
  <si>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</si>
  <si>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</si>
  <si>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</si>
  <si>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</si>
  <si>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</si>
  <si>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</si>
  <si>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</si>
  <si>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</si>
  <si>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</si>
  <si>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</si>
  <si>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</si>
  <si>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</si>
  <si>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</si>
  <si>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</si>
  <si>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</si>
  <si>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</si>
  <si>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</si>
  <si>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</si>
  <si>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</si>
  <si>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</si>
  <si>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</si>
  <si>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</si>
  <si>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</si>
  <si>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</si>
  <si>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</si>
  <si>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</si>
  <si>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</si>
  <si>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</si>
  <si>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</si>
  <si>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</si>
  <si>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</si>
  <si>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</si>
  <si>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</si>
  <si>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</si>
  <si>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</si>
  <si>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</si>
  <si>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</si>
  <si>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</si>
  <si>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</si>
  <si>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</si>
  <si>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</si>
  <si>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</si>
  <si>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</si>
  <si>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</si>
  <si>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</si>
  <si>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</si>
  <si>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</si>
  <si>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</si>
  <si>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</si>
  <si>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</si>
  <si>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</si>
  <si>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</si>
  <si>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</si>
  <si>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</si>
  <si>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</si>
  <si>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</si>
  <si>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</si>
  <si>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</si>
  <si>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</si>
  <si>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</si>
  <si>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</si>
  <si>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</si>
  <si>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</si>
  <si>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</si>
  <si>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</si>
  <si>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</si>
  <si>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</si>
  <si>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</si>
  <si>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</si>
  <si>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</si>
  <si>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</si>
  <si>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</si>
  <si>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</si>
  <si>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</si>
  <si>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</si>
  <si>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</si>
  <si>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</si>
  <si>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</si>
  <si>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</si>
  <si>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</si>
  <si>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</si>
  <si>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</si>
  <si>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</si>
  <si>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</si>
  <si>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</si>
  <si>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</si>
  <si>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</si>
  <si>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</si>
  <si>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</si>
  <si>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</si>
  <si>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</si>
  <si>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</si>
  <si>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</si>
  <si>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</si>
  <si>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</si>
  <si>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</si>
  <si>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</si>
  <si>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</si>
  <si>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</si>
  <si>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</si>
  <si>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</si>
  <si>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</si>
  <si>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</si>
  <si>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</si>
  <si>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</si>
  <si>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</si>
  <si>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</si>
  <si>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</si>
  <si>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</si>
  <si>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</si>
  <si>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</si>
  <si>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</si>
  <si>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</si>
  <si>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</si>
  <si>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</si>
  <si>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</si>
  <si>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</si>
  <si>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</si>
  <si>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</si>
  <si>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</si>
  <si>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</si>
  <si>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</si>
  <si>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</si>
  <si>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</si>
  <si>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</si>
  <si>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</si>
  <si>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</si>
  <si>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</si>
  <si>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</si>
  <si>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</si>
  <si>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</si>
  <si>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</si>
  <si>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</si>
  <si>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</si>
  <si>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</si>
  <si>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</si>
  <si>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</si>
  <si>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</si>
  <si>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</si>
  <si>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</si>
  <si>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</si>
  <si>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</si>
  <si>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</si>
  <si>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</si>
  <si>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</si>
  <si>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</si>
  <si>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</si>
  <si>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</si>
  <si>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</si>
  <si>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</si>
  <si>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</si>
  <si>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</si>
  <si>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</si>
  <si>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</si>
  <si>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</si>
  <si>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</si>
  <si>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</si>
  <si>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</si>
  <si>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</si>
  <si>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</si>
  <si>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</si>
  <si>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</si>
  <si>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</si>
  <si>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</si>
  <si>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</si>
  <si>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</si>
  <si>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</si>
  <si>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</si>
  <si>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</si>
  <si>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</si>
  <si>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</si>
  <si>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</si>
  <si>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</si>
  <si>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</si>
  <si>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</si>
  <si>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</si>
  <si>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</si>
  <si>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</si>
  <si>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</si>
  <si>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</si>
  <si>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</si>
  <si>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</si>
  <si>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</si>
  <si>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</si>
  <si>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</si>
  <si>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</si>
  <si>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</si>
  <si>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</si>
  <si>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</si>
  <si>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</si>
  <si>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</si>
  <si>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</si>
  <si>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</si>
  <si>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</si>
  <si>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</si>
  <si>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</si>
  <si>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</si>
  <si>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</si>
  <si>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</si>
  <si>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</si>
  <si>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</si>
  <si>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</si>
  <si>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</si>
  <si>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</si>
  <si>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</si>
  <si>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</si>
  <si>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</si>
  <si>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</si>
  <si>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</si>
  <si>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</si>
  <si>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</si>
  <si>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</si>
  <si>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</si>
  <si>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</si>
  <si>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</si>
  <si>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</si>
  <si>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</si>
  <si>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</si>
  <si>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</si>
  <si>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</si>
  <si>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</si>
  <si>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</si>
  <si>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</si>
  <si>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</si>
  <si>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</si>
  <si>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</si>
  <si>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</si>
  <si>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</si>
  <si>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</si>
  <si>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</si>
  <si>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</si>
  <si>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</si>
  <si>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</si>
  <si>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</si>
  <si>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</si>
  <si>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</si>
  <si>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</si>
  <si>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</si>
  <si>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</si>
  <si>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</si>
  <si>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</si>
  <si>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</si>
  <si>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</si>
  <si>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</si>
  <si>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</si>
  <si>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</si>
  <si>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</si>
  <si>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</si>
  <si>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</si>
  <si>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</si>
  <si>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</si>
  <si>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</si>
  <si>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</si>
  <si>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</si>
  <si>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</si>
  <si>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</si>
  <si>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</si>
  <si>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</si>
  <si>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</si>
  <si>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</si>
  <si>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</si>
  <si>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</si>
  <si>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</si>
  <si>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</si>
  <si>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</si>
  <si>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</si>
  <si>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</si>
  <si>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</si>
  <si>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</si>
  <si>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</si>
  <si>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</si>
  <si>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</si>
  <si>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</si>
  <si>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</si>
  <si>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</si>
  <si>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</si>
  <si>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</si>
  <si>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</si>
  <si>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</si>
  <si>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</si>
  <si>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</si>
  <si>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</si>
  <si>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</si>
  <si>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</si>
  <si>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</si>
  <si>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</si>
  <si>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</si>
  <si>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</si>
  <si>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</si>
  <si>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</si>
  <si>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</si>
  <si>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</si>
  <si>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</si>
  <si>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</si>
  <si>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</si>
  <si>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</si>
  <si>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</si>
  <si>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</si>
  <si>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</si>
  <si>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</si>
  <si>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</si>
  <si>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</si>
  <si>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</si>
  <si>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</si>
  <si>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</si>
  <si>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</si>
  <si>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</si>
  <si>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</si>
  <si>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</si>
  <si>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</si>
  <si>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</si>
  <si>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</si>
  <si>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</si>
  <si>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</si>
  <si>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</si>
  <si>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</si>
  <si>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</si>
  <si>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</si>
  <si>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</si>
  <si>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</si>
  <si>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</si>
  <si>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</si>
  <si>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</si>
  <si>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</si>
  <si>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</si>
  <si>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</si>
  <si>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</si>
  <si>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</si>
  <si>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</si>
  <si>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</si>
  <si>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</si>
  <si>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</si>
  <si>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</si>
  <si>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</si>
  <si>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</si>
  <si>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</si>
  <si>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</si>
  <si>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</si>
  <si>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</si>
  <si>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</si>
  <si>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</si>
  <si>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</si>
  <si>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</si>
  <si>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</si>
  <si>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</si>
  <si>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</si>
  <si>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</si>
  <si>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</si>
  <si>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</si>
  <si>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</si>
  <si>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</si>
  <si>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</si>
  <si>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</si>
  <si>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</si>
  <si>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</si>
  <si>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</si>
  <si>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</si>
  <si>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</si>
  <si>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</si>
  <si>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</si>
  <si>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</si>
  <si>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</si>
  <si>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</si>
  <si>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</si>
  <si>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</si>
  <si>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</si>
  <si>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</si>
  <si>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</si>
  <si>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</si>
  <si>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</si>
  <si>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</si>
  <si>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</si>
  <si>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</si>
  <si>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</si>
  <si>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</si>
  <si>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</si>
  <si>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</si>
  <si>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</si>
  <si>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</si>
  <si>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</si>
  <si>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</si>
  <si>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</si>
  <si>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</si>
  <si>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</si>
  <si>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</si>
  <si>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</si>
  <si>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</si>
  <si>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</si>
  <si>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</si>
  <si>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</si>
  <si>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</si>
  <si>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</si>
  <si>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</si>
  <si>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</si>
  <si>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</si>
  <si>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</si>
  <si>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</si>
  <si>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</si>
  <si>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</si>
  <si>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</si>
  <si>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</si>
  <si>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</si>
  <si>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</si>
  <si>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</si>
  <si>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</si>
  <si>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</si>
  <si>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</si>
  <si>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</si>
  <si>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</si>
  <si>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</si>
  <si>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</si>
  <si>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</si>
  <si>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</si>
  <si>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</si>
  <si>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</si>
  <si>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</si>
  <si>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</si>
  <si>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</si>
  <si>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</si>
  <si>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</si>
  <si>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</si>
  <si>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</si>
  <si>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</si>
  <si>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</si>
  <si>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</si>
  <si>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</si>
  <si>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</si>
  <si>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</si>
  <si>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</si>
  <si>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</si>
  <si>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</si>
  <si>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</si>
  <si>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</si>
  <si>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</si>
  <si>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</si>
  <si>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</si>
  <si>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</si>
  <si>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</si>
  <si>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</si>
  <si>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</si>
  <si>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</si>
  <si>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</si>
  <si>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</si>
  <si>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</si>
  <si>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</si>
  <si>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</si>
  <si>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</si>
  <si>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</si>
  <si>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</si>
  <si>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</si>
  <si>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</si>
  <si>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</si>
  <si>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</si>
  <si>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</si>
  <si>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</si>
  <si>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</si>
  <si>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</si>
  <si>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</si>
  <si>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</si>
  <si>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</si>
  <si>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</si>
  <si>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</si>
  <si>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</si>
  <si>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</si>
  <si>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</si>
  <si>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</si>
  <si>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</si>
  <si>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</si>
  <si>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</si>
  <si>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</si>
  <si>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</si>
  <si>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</si>
  <si>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</si>
  <si>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</si>
  <si>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</si>
  <si>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</si>
  <si>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</si>
  <si>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</si>
  <si>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</si>
  <si>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</si>
  <si>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</si>
  <si>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</si>
  <si>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</si>
  <si>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</si>
  <si>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</si>
  <si>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</si>
  <si>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</si>
  <si>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</si>
  <si>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</si>
  <si>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</si>
  <si>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</si>
  <si>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</si>
  <si>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</si>
  <si>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</si>
  <si>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</si>
  <si>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</si>
  <si>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</si>
  <si>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</si>
  <si>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</si>
  <si>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</si>
  <si>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</si>
  <si>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</si>
  <si>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</si>
  <si>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</si>
  <si>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</si>
  <si>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</si>
  <si>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</si>
  <si>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</si>
  <si>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</si>
  <si>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</si>
  <si>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</si>
  <si>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</si>
  <si>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</si>
  <si>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</si>
  <si>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</si>
  <si>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</si>
  <si>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</si>
  <si>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</si>
  <si>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</si>
  <si>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</si>
  <si>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</si>
  <si>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</si>
  <si>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</si>
  <si>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</si>
  <si>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</si>
  <si>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</si>
  <si>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</si>
  <si>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</si>
  <si>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</si>
  <si>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</si>
  <si>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</si>
  <si>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</si>
  <si>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</si>
  <si>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</si>
  <si>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</si>
  <si>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</si>
  <si>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</si>
  <si>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</si>
  <si>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</si>
  <si>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</si>
  <si>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</si>
  <si>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</si>
  <si>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</si>
  <si>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</si>
  <si>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</si>
  <si>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</si>
  <si>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</si>
  <si>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</si>
  <si>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</si>
  <si>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</si>
  <si>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</si>
  <si>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</si>
  <si>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</si>
  <si>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</si>
  <si>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</si>
  <si>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</si>
  <si>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</si>
  <si>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</si>
  <si>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</si>
  <si>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</si>
  <si>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</si>
  <si>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</si>
  <si>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</si>
  <si>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</si>
  <si>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</si>
  <si>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</si>
  <si>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</si>
  <si>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</si>
  <si>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</si>
  <si>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</si>
  <si>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</si>
  <si>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</si>
  <si>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</si>
  <si>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</si>
  <si>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</si>
  <si>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</si>
  <si>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</si>
  <si>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</si>
  <si>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</si>
  <si>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</si>
  <si>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</si>
  <si>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</si>
  <si>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</si>
  <si>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</si>
  <si>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</si>
  <si>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</si>
  <si>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</si>
  <si>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</si>
  <si>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</si>
  <si>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</si>
  <si>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</si>
  <si>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</si>
  <si>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</si>
  <si>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</si>
  <si>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</si>
  <si>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</si>
  <si>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</si>
  <si>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</si>
  <si>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</si>
  <si>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</si>
  <si>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</si>
  <si>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</si>
  <si>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</si>
  <si>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</si>
  <si>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</si>
  <si>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</si>
  <si>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</si>
  <si>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</si>
  <si>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</si>
  <si>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</si>
  <si>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</si>
  <si>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</si>
  <si>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</si>
  <si>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</si>
  <si>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</si>
  <si>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</si>
  <si>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</si>
  <si>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</si>
  <si>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</si>
  <si>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</si>
  <si>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</si>
  <si>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</si>
  <si>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</si>
  <si>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</si>
  <si>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</si>
  <si>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</si>
  <si>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</si>
  <si>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</si>
  <si>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</si>
  <si>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</si>
  <si>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</si>
  <si>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</si>
  <si>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</si>
  <si>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</si>
  <si>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</si>
  <si>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</si>
  <si>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</si>
  <si>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</si>
  <si>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</si>
  <si>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</si>
  <si>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</si>
  <si>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</si>
  <si>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</si>
  <si>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</si>
  <si>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</si>
  <si>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</si>
  <si>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</si>
  <si>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</si>
  <si>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</si>
  <si>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</si>
  <si>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</si>
  <si>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</si>
  <si>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</si>
  <si>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</si>
  <si>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</si>
  <si>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</si>
  <si>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</si>
  <si>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</si>
  <si>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</si>
  <si>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</si>
  <si>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</si>
  <si>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</si>
  <si>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</si>
  <si>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</si>
  <si>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</si>
  <si>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</si>
  <si>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</si>
  <si>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</si>
  <si>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</si>
  <si>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</si>
  <si>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</si>
  <si>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</si>
  <si>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</si>
  <si>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</si>
  <si>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</si>
  <si>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</si>
  <si>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</si>
  <si>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</si>
  <si>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</si>
  <si>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</si>
  <si>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</si>
  <si>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</si>
  <si>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</si>
  <si>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</si>
  <si>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</si>
  <si>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</si>
  <si>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</si>
  <si>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</si>
  <si>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</si>
  <si>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</si>
  <si>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</si>
  <si>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</si>
  <si>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</si>
  <si>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</si>
  <si>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</si>
  <si>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</si>
  <si>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</si>
  <si>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</si>
  <si>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</si>
  <si>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</si>
  <si>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</si>
  <si>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</si>
  <si>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</si>
  <si>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</si>
  <si>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</si>
  <si>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</si>
  <si>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</si>
  <si>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</si>
  <si>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</si>
  <si>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</si>
  <si>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</si>
  <si>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</si>
  <si>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</si>
  <si>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</si>
  <si>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</si>
  <si>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</si>
  <si>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</si>
  <si>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</si>
  <si>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</si>
  <si>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</si>
  <si>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</si>
  <si>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</si>
  <si>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</si>
  <si>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</si>
  <si>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</si>
  <si>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</si>
  <si>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</si>
  <si>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</si>
  <si>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</si>
  <si>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</si>
  <si>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</si>
  <si>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</si>
  <si>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</si>
  <si>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</si>
  <si>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</si>
  <si>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</si>
  <si>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</si>
  <si>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</si>
  <si>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</si>
  <si>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</si>
  <si>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</si>
  <si>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</si>
  <si>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</si>
  <si>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</si>
  <si>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</si>
  <si>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</si>
  <si>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</si>
  <si>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</si>
  <si>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</si>
  <si>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</si>
  <si>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</si>
  <si>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</si>
  <si>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</si>
  <si>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</si>
  <si>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</si>
  <si>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</si>
  <si>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</si>
  <si>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</si>
  <si>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</si>
  <si>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</si>
  <si>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</si>
  <si>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</si>
  <si>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</si>
  <si>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</si>
  <si>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</si>
  <si>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</si>
  <si>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</si>
  <si>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</si>
  <si>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</si>
  <si>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</si>
  <si>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</si>
  <si>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</si>
  <si>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</si>
  <si>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</si>
  <si>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</si>
  <si>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</si>
  <si>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</si>
  <si>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</si>
  <si>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</si>
  <si>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</si>
  <si>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</si>
  <si>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</si>
  <si>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</si>
  <si>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</si>
  <si>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</si>
  <si>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</si>
  <si>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</si>
  <si>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</si>
  <si>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</si>
  <si>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</si>
  <si>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</si>
  <si>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</si>
  <si>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</si>
  <si>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</si>
  <si>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</si>
  <si>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</si>
  <si>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</si>
  <si>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</si>
  <si>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</si>
  <si>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</si>
  <si>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</si>
  <si>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</si>
  <si>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</si>
  <si>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</si>
  <si>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</si>
  <si>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</si>
  <si>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</si>
  <si>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</si>
  <si>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</si>
  <si>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</si>
  <si>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</si>
  <si>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</si>
  <si>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</si>
  <si>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</si>
  <si>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</si>
  <si>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</si>
  <si>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</si>
  <si>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</si>
  <si>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</si>
  <si>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</si>
  <si>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</si>
  <si>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</si>
  <si>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</si>
  <si>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</si>
  <si>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</si>
  <si>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</si>
  <si>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</si>
  <si>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</si>
  <si>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</si>
  <si>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</si>
  <si>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</si>
  <si>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</si>
  <si>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</si>
  <si>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</si>
  <si>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</si>
  <si>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</si>
  <si>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</si>
  <si>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</si>
  <si>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</si>
  <si>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</si>
  <si>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</si>
  <si>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</si>
  <si>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</si>
  <si>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</si>
  <si>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</si>
  <si>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</si>
  <si>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</si>
  <si>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</si>
  <si>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</si>
  <si>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</si>
  <si>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</si>
  <si>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</si>
  <si>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</si>
  <si>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</si>
  <si>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</si>
  <si>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</si>
  <si>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</si>
  <si>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</si>
  <si>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</si>
  <si>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</si>
  <si>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</si>
  <si>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</si>
  <si>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</si>
  <si>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</si>
  <si>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</si>
  <si>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</si>
  <si>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</si>
  <si>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</si>
  <si>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</si>
  <si>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</si>
  <si>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</si>
  <si>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</si>
  <si>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</si>
  <si>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</si>
  <si>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</si>
  <si>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</si>
  <si>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</si>
  <si>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</si>
  <si>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</si>
  <si>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</si>
  <si>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</si>
  <si>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</si>
  <si>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</si>
  <si>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</si>
  <si>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</si>
  <si>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</si>
  <si>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</si>
  <si>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</si>
  <si>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</si>
  <si>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</si>
  <si>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</si>
  <si>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</si>
  <si>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</si>
  <si>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</si>
  <si>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</si>
  <si>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</si>
  <si>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</si>
  <si>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</si>
  <si>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</si>
  <si>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</si>
  <si>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</si>
  <si>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</si>
  <si>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</si>
  <si>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</si>
  <si>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</si>
  <si>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</si>
  <si>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</si>
  <si>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</si>
  <si>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</si>
  <si>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</si>
  <si>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</si>
  <si>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</si>
  <si>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</si>
  <si>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</si>
  <si>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</si>
  <si>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</si>
  <si>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</si>
  <si>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</si>
  <si>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</si>
  <si>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</si>
  <si>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</si>
  <si>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</si>
  <si>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</si>
  <si>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</si>
  <si>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</si>
  <si>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</si>
  <si>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</si>
  <si>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</si>
  <si>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</si>
  <si>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</si>
  <si>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</si>
  <si>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</si>
  <si>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</si>
  <si>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</si>
  <si>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</si>
  <si>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</si>
  <si>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</si>
  <si>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</si>
  <si>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</si>
  <si>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</si>
  <si>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</si>
  <si>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</si>
  <si>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</si>
  <si>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</si>
  <si>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</si>
  <si>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</si>
  <si>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</si>
  <si>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</si>
  <si>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</si>
  <si>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</si>
  <si>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</si>
  <si>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</si>
  <si>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</si>
  <si>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</si>
  <si>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</si>
  <si>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</si>
  <si>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</si>
  <si>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</si>
  <si>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</si>
  <si>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</si>
  <si>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</si>
  <si>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</si>
  <si>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</si>
  <si>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</si>
  <si>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</si>
  <si>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</si>
  <si>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</si>
  <si>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</si>
  <si>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</si>
  <si>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</si>
  <si>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</si>
  <si>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</si>
  <si>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</si>
  <si>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</si>
  <si>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</si>
  <si>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</si>
  <si>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</si>
  <si>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</si>
  <si>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</si>
  <si>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</si>
  <si>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</si>
  <si>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</si>
  <si>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</si>
  <si>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</si>
  <si>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</si>
  <si>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</si>
  <si>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</si>
  <si>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</si>
  <si>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</si>
  <si>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</si>
  <si>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</si>
  <si>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</si>
  <si>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</si>
  <si>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</si>
  <si>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</si>
  <si>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</si>
  <si>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</si>
  <si>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</si>
  <si>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</si>
  <si>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</si>
  <si>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</si>
  <si>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</si>
  <si>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</si>
  <si>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</si>
  <si>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</si>
  <si>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</si>
  <si>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</si>
  <si>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</si>
  <si>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</si>
  <si>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</si>
  <si>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</si>
  <si>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</si>
  <si>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</si>
  <si>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</si>
  <si>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</si>
  <si>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</si>
  <si>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</si>
  <si>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</si>
  <si>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</si>
  <si>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</si>
  <si>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</si>
  <si>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</si>
  <si>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</si>
  <si>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</si>
  <si>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</si>
  <si>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</si>
  <si>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</si>
  <si>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</si>
  <si>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</si>
  <si>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</si>
  <si>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</si>
  <si>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</si>
  <si>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</si>
  <si>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</si>
  <si>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</si>
  <si>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</si>
  <si>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</si>
  <si>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</si>
  <si>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</si>
  <si>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</si>
  <si>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</si>
  <si>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</si>
  <si>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</si>
  <si>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</si>
  <si>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</si>
  <si>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</si>
  <si>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</si>
  <si>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</si>
  <si>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</si>
  <si>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</si>
  <si>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</si>
  <si>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</si>
  <si>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</si>
  <si>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</si>
  <si>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</si>
  <si>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</si>
  <si>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</si>
  <si>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</si>
  <si>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</si>
  <si>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</si>
  <si>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</si>
  <si>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</si>
  <si>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</si>
  <si>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</si>
  <si>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</si>
  <si>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</si>
  <si>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</si>
  <si>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</si>
  <si>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</si>
  <si>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</si>
  <si>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</si>
  <si>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</si>
  <si>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</si>
  <si>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</si>
  <si>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</si>
  <si>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</si>
  <si>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</si>
  <si>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</si>
  <si>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</si>
  <si>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</si>
  <si>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</si>
  <si>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</si>
  <si>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</si>
  <si>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</si>
  <si>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</si>
  <si>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</si>
  <si>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</si>
  <si>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</si>
  <si>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</si>
  <si>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</si>
  <si>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</si>
  <si>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</si>
  <si>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</si>
  <si>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</si>
  <si>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</si>
  <si>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</si>
  <si>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</si>
  <si>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</si>
  <si>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</si>
  <si>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</si>
  <si>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</si>
  <si>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</si>
  <si>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</si>
  <si>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</si>
  <si>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</si>
  <si>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</si>
  <si>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</si>
  <si>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</si>
  <si>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</si>
  <si>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</si>
  <si>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</si>
  <si>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</si>
  <si>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</si>
  <si>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</si>
  <si>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</si>
  <si>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</si>
  <si>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</si>
  <si>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</si>
  <si>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</si>
  <si>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</si>
  <si>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</si>
  <si>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</si>
  <si>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</si>
  <si>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</si>
  <si>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</si>
  <si>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</si>
  <si>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</si>
  <si>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</si>
  <si>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</si>
  <si>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</si>
  <si>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</si>
  <si>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</si>
  <si>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</si>
  <si>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</si>
  <si>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</si>
  <si>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</si>
  <si>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</si>
  <si>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</si>
  <si>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</si>
  <si>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</si>
  <si>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</si>
  <si>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</si>
  <si>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</si>
  <si>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</si>
  <si>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</si>
  <si>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</si>
  <si>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</si>
  <si>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</si>
  <si>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</si>
  <si>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</si>
  <si>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</si>
  <si>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</si>
  <si>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</si>
  <si>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</si>
  <si>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</si>
  <si>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</si>
  <si>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</si>
  <si>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</si>
  <si>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</si>
  <si>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</si>
  <si>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</si>
  <si>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</si>
  <si>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</si>
  <si>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</si>
  <si>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</si>
  <si>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</si>
  <si>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</si>
  <si>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</si>
  <si>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</si>
  <si>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</si>
  <si>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</si>
  <si>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</si>
  <si>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</si>
  <si>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</si>
  <si>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</si>
  <si>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</si>
  <si>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</si>
  <si>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</si>
  <si>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</si>
  <si>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</si>
  <si>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</si>
  <si>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</si>
  <si>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</si>
  <si>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</si>
  <si>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</si>
  <si>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</si>
  <si>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</si>
  <si>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</si>
  <si>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</si>
  <si>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</si>
  <si>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</si>
  <si>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</si>
  <si>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</si>
  <si>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</si>
  <si>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</si>
  <si>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</si>
  <si>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</si>
  <si>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</si>
  <si>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</si>
  <si>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</si>
  <si>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</si>
  <si>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</si>
  <si>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</si>
  <si>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</si>
  <si>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</si>
  <si>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</si>
  <si>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</si>
  <si>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</si>
  <si>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</si>
  <si>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</si>
  <si>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</si>
  <si>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</si>
  <si>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</si>
  <si>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</si>
  <si>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</si>
  <si>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</si>
  <si>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</si>
  <si>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</si>
  <si>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</si>
  <si>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</si>
  <si>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</si>
  <si>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</si>
  <si>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</si>
  <si>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</si>
  <si>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</si>
  <si>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</si>
  <si>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</si>
  <si>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</si>
  <si>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</si>
  <si>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</si>
  <si>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</si>
  <si>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</si>
  <si>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</si>
  <si>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</si>
  <si>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</si>
  <si>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</si>
  <si>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</si>
  <si>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</si>
  <si>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</si>
  <si>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</si>
  <si>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</si>
  <si>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</si>
  <si>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</si>
  <si>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</si>
  <si>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</si>
  <si>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</si>
  <si>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</si>
  <si>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</si>
  <si>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</si>
  <si>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</si>
  <si>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</si>
  <si>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</si>
  <si>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</si>
  <si>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</si>
  <si>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</si>
  <si>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</si>
  <si>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</si>
  <si>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</si>
  <si>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</si>
  <si>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</si>
  <si>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</si>
  <si>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</si>
  <si>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</si>
  <si>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</si>
  <si>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</si>
  <si>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</si>
  <si>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</si>
  <si>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</si>
  <si>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</si>
  <si>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</si>
  <si>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</si>
  <si>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</si>
  <si>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</si>
  <si>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</si>
  <si>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</si>
  <si>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</si>
  <si>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</si>
  <si>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</si>
  <si>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</si>
  <si>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</si>
  <si>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</si>
  <si>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</si>
  <si>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</si>
  <si>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</si>
  <si>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</si>
  <si>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</si>
  <si>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</si>
  <si>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</si>
  <si>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</si>
  <si>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</si>
  <si>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</si>
  <si>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</si>
  <si>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</si>
  <si>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</si>
  <si>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</si>
  <si>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</si>
  <si>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</si>
  <si>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</si>
  <si>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</si>
  <si>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</si>
  <si>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</si>
  <si>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</si>
  <si>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</si>
  <si>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</si>
  <si>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</si>
  <si>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</si>
  <si>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</si>
  <si>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</si>
  <si>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</si>
  <si>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</si>
  <si>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</si>
  <si>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</si>
  <si>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</si>
  <si>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</si>
  <si>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</si>
  <si>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</si>
  <si>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</si>
  <si>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</si>
  <si>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</si>
  <si>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</si>
  <si>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</si>
  <si>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</si>
  <si>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</si>
  <si>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</si>
  <si>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</si>
  <si>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</si>
  <si>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</si>
  <si>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</si>
  <si>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</si>
  <si>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</si>
  <si>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</si>
  <si>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</si>
  <si>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</si>
  <si>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</si>
  <si>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</si>
  <si>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</si>
  <si>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</si>
  <si>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</si>
  <si>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</si>
  <si>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</si>
  <si>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</si>
  <si>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</si>
  <si>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</si>
  <si>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</si>
  <si>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</si>
  <si>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</si>
  <si>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</si>
  <si>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</si>
  <si>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</si>
  <si>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</si>
  <si>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</si>
  <si>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</si>
  <si>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</si>
  <si>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</si>
  <si>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</si>
  <si>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</si>
  <si>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</si>
  <si>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</si>
  <si>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</si>
  <si>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</si>
  <si>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</si>
  <si>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</si>
  <si>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</si>
  <si>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</si>
  <si>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</si>
  <si>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</si>
  <si>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</si>
  <si>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</si>
  <si>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</si>
  <si>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</si>
  <si>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</si>
  <si>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</si>
  <si>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</si>
  <si>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</si>
  <si>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</si>
  <si>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</si>
  <si>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</si>
  <si>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</si>
  <si>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</si>
  <si>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</si>
  <si>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</si>
  <si>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</si>
  <si>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</si>
  <si>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</si>
  <si>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</si>
  <si>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</si>
  <si>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</si>
  <si>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</si>
  <si>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</si>
  <si>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</si>
  <si>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</si>
  <si>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</si>
  <si>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</si>
  <si>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</si>
  <si>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</si>
  <si>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</si>
  <si>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</si>
  <si>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</si>
  <si>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</si>
  <si>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</si>
  <si>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</si>
  <si>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</si>
  <si>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</si>
  <si>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</si>
  <si>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</si>
  <si>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</si>
  <si>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</si>
  <si>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</si>
  <si>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</si>
  <si>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</si>
  <si>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</si>
  <si>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</si>
  <si>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</si>
  <si>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</si>
  <si>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</si>
  <si>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</si>
  <si>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</si>
  <si>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</si>
  <si>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</si>
  <si>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</si>
  <si>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</si>
  <si>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</si>
  <si>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</si>
  <si>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</si>
  <si>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</si>
  <si>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</si>
  <si>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</si>
  <si>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</si>
  <si>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</si>
  <si>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</si>
  <si>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</si>
  <si>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</si>
  <si>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</si>
  <si>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</si>
  <si>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</si>
  <si>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</si>
  <si>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</si>
  <si>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</si>
  <si>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</si>
  <si>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</si>
  <si>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</si>
  <si>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</si>
  <si>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</si>
  <si>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</si>
  <si>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</si>
  <si>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</si>
  <si>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</si>
  <si>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</si>
  <si>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</si>
  <si>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</si>
  <si>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</si>
  <si>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</si>
  <si>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</si>
  <si>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</si>
  <si>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</si>
  <si>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</si>
  <si>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</si>
  <si>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</si>
  <si>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</si>
  <si>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</si>
  <si>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</si>
  <si>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</si>
  <si>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</si>
  <si>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</si>
  <si>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</si>
  <si>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</si>
  <si>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</si>
  <si>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</si>
  <si>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</si>
  <si>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</si>
  <si>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</si>
  <si>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</si>
  <si>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</si>
  <si>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</si>
  <si>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</si>
  <si>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</si>
  <si>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</si>
  <si>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</si>
  <si>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</si>
  <si>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</si>
  <si>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</si>
  <si>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</si>
  <si>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</si>
  <si>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</si>
  <si>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</si>
  <si>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</si>
  <si>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</si>
  <si>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</si>
  <si>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</si>
  <si>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</si>
  <si>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</si>
  <si>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</si>
  <si>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</si>
  <si>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</si>
  <si>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</si>
  <si>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</si>
  <si>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</si>
  <si>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</si>
  <si>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</si>
  <si>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</si>
  <si>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</si>
  <si>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</si>
  <si>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</si>
  <si>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</si>
  <si>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</si>
  <si>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</si>
  <si>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</si>
  <si>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</si>
  <si>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</si>
  <si>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</si>
  <si>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</si>
  <si>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</si>
  <si>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</si>
  <si>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</si>
  <si>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</si>
  <si>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</si>
  <si>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</si>
  <si>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</si>
  <si>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</si>
  <si>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</si>
  <si>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</si>
  <si>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</si>
  <si>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</si>
  <si>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</si>
  <si>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</si>
  <si>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</si>
  <si>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</si>
  <si>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</si>
  <si>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</si>
  <si>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</si>
  <si>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</si>
  <si>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</si>
  <si>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</si>
  <si>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</si>
  <si>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</si>
  <si>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</si>
  <si>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</si>
  <si>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</si>
  <si>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</si>
  <si>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</si>
  <si>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</si>
  <si>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</si>
  <si>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</si>
  <si>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</si>
  <si>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</si>
  <si>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</si>
  <si>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</si>
  <si>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</si>
  <si>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</si>
  <si>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</si>
  <si>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</si>
  <si>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</si>
  <si>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</si>
  <si>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</si>
  <si>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</si>
  <si>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</si>
  <si>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</si>
  <si>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</si>
  <si>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</si>
  <si>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</si>
  <si>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</si>
  <si>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</si>
  <si>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</si>
  <si>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</si>
  <si>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</si>
  <si>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</si>
  <si>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</si>
  <si>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</si>
  <si>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</si>
  <si>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</si>
  <si>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</si>
  <si>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</si>
  <si>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</si>
  <si>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</si>
  <si>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</si>
  <si>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</si>
  <si>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</si>
  <si>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</si>
  <si>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</si>
  <si>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</si>
  <si>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</si>
  <si>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</si>
  <si>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</si>
  <si>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</si>
  <si>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</si>
  <si>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</si>
  <si>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</si>
  <si>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</si>
  <si>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</si>
  <si>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</si>
  <si>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</si>
  <si>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</si>
  <si>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</si>
  <si>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</si>
  <si>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</si>
  <si>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</si>
  <si>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</si>
  <si>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</si>
  <si>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</si>
  <si>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</si>
  <si>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</si>
  <si>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</si>
  <si>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</si>
  <si>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</si>
  <si>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</si>
  <si>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</si>
  <si>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</si>
  <si>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</si>
  <si>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</si>
  <si>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</si>
  <si>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</si>
  <si>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</si>
  <si>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</si>
  <si>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</si>
  <si>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</si>
  <si>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</si>
  <si>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</si>
  <si>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</si>
  <si>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</si>
  <si>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</si>
  <si>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</si>
  <si>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</si>
  <si>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</si>
  <si>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</si>
  <si>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</si>
  <si>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</si>
  <si>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</si>
  <si>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</si>
  <si>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</si>
  <si>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</si>
  <si>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</si>
  <si>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</si>
  <si>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</si>
  <si>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</si>
  <si>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</si>
  <si>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</si>
  <si>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</si>
  <si>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</si>
  <si>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</si>
  <si>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</si>
  <si>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</si>
  <si>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</si>
  <si>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</si>
  <si>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</si>
  <si>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</si>
  <si>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</si>
  <si>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</si>
  <si>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</si>
  <si>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</si>
  <si>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</si>
  <si>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</si>
  <si>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</si>
  <si>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</si>
  <si>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</si>
  <si>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</si>
  <si>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</si>
  <si>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</si>
  <si>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</si>
  <si>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</si>
  <si>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</si>
  <si>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</si>
  <si>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</si>
  <si>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</si>
  <si>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</si>
  <si>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</si>
  <si>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</si>
  <si>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</si>
  <si>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</si>
  <si>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</si>
  <si>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</si>
  <si>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</si>
  <si>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</si>
  <si>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</si>
  <si>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</si>
  <si>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</si>
  <si>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</si>
  <si>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</si>
  <si>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</si>
  <si>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</si>
  <si>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</si>
  <si>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</si>
  <si>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</si>
  <si>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</si>
  <si>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</si>
  <si>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</si>
  <si>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</si>
  <si>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</si>
  <si>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</si>
  <si>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</si>
  <si>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</si>
  <si>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</si>
  <si>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</si>
  <si>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</si>
  <si>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</si>
  <si>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</si>
  <si>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</si>
  <si>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</si>
  <si>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</si>
  <si>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</si>
  <si>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</si>
  <si>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</si>
  <si>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</si>
  <si>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</si>
  <si>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</si>
  <si>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</si>
  <si>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</si>
  <si>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</si>
  <si>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</si>
  <si>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</si>
  <si>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</si>
  <si>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</si>
  <si>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</si>
  <si>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</si>
  <si>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</si>
  <si>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</si>
  <si>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</si>
  <si>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</si>
  <si>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</si>
  <si>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</si>
  <si>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</si>
  <si>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</si>
  <si>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</si>
  <si>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</si>
  <si>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</si>
  <si>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</si>
  <si>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</si>
  <si>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</si>
  <si>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</si>
  <si>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</si>
  <si>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</si>
  <si>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</si>
  <si>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</si>
  <si>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</si>
  <si>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</si>
  <si>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</si>
  <si>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</si>
  <si>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</si>
  <si>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</si>
  <si>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</si>
  <si>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</si>
  <si>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</si>
  <si>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</si>
  <si>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</si>
  <si>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</si>
  <si>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</si>
  <si>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</si>
  <si>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</si>
  <si>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</si>
  <si>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</si>
  <si>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</si>
  <si>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</si>
  <si>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</si>
  <si>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</si>
  <si>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</si>
  <si>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</si>
  <si>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</si>
  <si>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</si>
  <si>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</si>
  <si>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</si>
  <si>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</si>
  <si>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</si>
  <si>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</si>
  <si>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</si>
  <si>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</si>
  <si>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</si>
  <si>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</si>
  <si>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</si>
  <si>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</si>
  <si>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</si>
  <si>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</si>
  <si>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</si>
  <si>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</si>
  <si>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</si>
  <si>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</si>
  <si>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</si>
  <si>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</si>
  <si>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</si>
  <si>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</si>
  <si>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</si>
  <si>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</si>
  <si>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</si>
  <si>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</si>
  <si>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</si>
  <si>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</si>
  <si>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</si>
  <si>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</si>
  <si>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</si>
  <si>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</si>
  <si>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</si>
  <si>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</si>
  <si>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</si>
  <si>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</si>
  <si>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</si>
  <si>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</si>
  <si>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</si>
  <si>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</si>
  <si>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</si>
  <si>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</si>
  <si>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</si>
  <si>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</si>
  <si>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</si>
  <si>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</si>
  <si>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</si>
  <si>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</si>
  <si>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</si>
  <si>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</si>
  <si>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</si>
  <si>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</si>
  <si>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</si>
  <si>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</si>
  <si>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</si>
  <si>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</si>
  <si>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</si>
  <si>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</si>
  <si>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</si>
  <si>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</si>
  <si>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</si>
  <si>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</si>
  <si>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</si>
  <si>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</si>
  <si>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</si>
  <si>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</si>
  <si>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</si>
  <si>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</si>
  <si>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</si>
  <si>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</si>
  <si>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</si>
  <si>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</si>
  <si>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</si>
  <si>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</si>
  <si>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</si>
  <si>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</si>
  <si>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</si>
  <si>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</si>
  <si>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</si>
  <si>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</si>
  <si>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</si>
  <si>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</si>
  <si>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</si>
  <si>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</si>
  <si>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</si>
  <si>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</si>
  <si>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</si>
  <si>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</si>
  <si>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</si>
  <si>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</si>
  <si>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</si>
  <si>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</si>
  <si>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</si>
  <si>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</si>
  <si>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</si>
  <si>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</si>
  <si>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</si>
  <si>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</si>
  <si>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</si>
  <si>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</si>
  <si>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</si>
  <si>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</si>
  <si>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</si>
  <si>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</si>
  <si>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</si>
  <si>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</si>
  <si>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</si>
  <si>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</si>
  <si>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</si>
  <si>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</si>
  <si>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</si>
  <si>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</si>
  <si>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</si>
  <si>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</si>
  <si>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</si>
  <si>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</si>
  <si>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</si>
  <si>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</si>
  <si>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</si>
  <si>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</si>
  <si>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</si>
  <si>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</si>
  <si>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</si>
  <si>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</si>
  <si>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</si>
  <si>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</si>
  <si>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</si>
  <si>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</si>
  <si>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</si>
  <si>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</si>
  <si>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</si>
  <si>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</si>
  <si>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</si>
  <si>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</si>
  <si>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</si>
  <si>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</si>
  <si>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</si>
  <si>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</si>
  <si>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</si>
  <si>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</si>
  <si>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</si>
  <si>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</si>
  <si>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</si>
  <si>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</si>
  <si>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</si>
  <si>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</si>
  <si>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</si>
  <si>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</si>
  <si>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</si>
  <si>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</si>
  <si>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</si>
  <si>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</si>
  <si>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</si>
  <si>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</si>
  <si>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</si>
  <si>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</si>
  <si>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</si>
  <si>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</si>
  <si>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</si>
  <si>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</si>
  <si>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</si>
  <si>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</si>
  <si>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</si>
  <si>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</si>
  <si>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</si>
  <si>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</si>
  <si>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</si>
  <si>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</si>
  <si>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</si>
  <si>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</si>
  <si>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</si>
  <si>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</si>
  <si>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</si>
  <si>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</si>
  <si>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</si>
  <si>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</si>
  <si>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</si>
  <si>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</si>
  <si>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</si>
  <si>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</si>
  <si>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</si>
  <si>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</si>
  <si>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</si>
  <si>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</si>
  <si>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</si>
  <si>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</si>
  <si>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</si>
  <si>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</si>
  <si>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</si>
  <si>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</si>
  <si>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</si>
  <si>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</si>
  <si>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</si>
  <si>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</si>
  <si>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</si>
  <si>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</si>
  <si>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</si>
  <si>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</si>
  <si>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</si>
  <si>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</si>
  <si>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</si>
  <si>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</si>
  <si>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</si>
  <si>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</si>
  <si>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</si>
  <si>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</si>
  <si>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</si>
  <si>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</si>
  <si>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</si>
  <si>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</si>
  <si>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</si>
  <si>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</si>
  <si>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</si>
  <si>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</si>
  <si>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</si>
  <si>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</si>
  <si>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</si>
  <si>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</si>
  <si>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</si>
  <si>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</si>
  <si>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</si>
  <si>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</si>
  <si>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</si>
  <si>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</si>
  <si>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</si>
  <si>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</si>
  <si>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</si>
  <si>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</si>
  <si>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</si>
  <si>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</si>
  <si>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</si>
  <si>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</si>
  <si>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</si>
  <si>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</si>
  <si>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</si>
  <si>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</si>
  <si>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</si>
  <si>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</si>
  <si>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</si>
  <si>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</si>
  <si>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</si>
  <si>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</si>
  <si>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</si>
  <si>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</si>
  <si>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</si>
  <si>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</si>
  <si>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</si>
  <si>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</si>
  <si>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</si>
  <si>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</si>
  <si>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</si>
  <si>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</si>
  <si>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</si>
  <si>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</si>
  <si>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</si>
  <si>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</si>
  <si>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</si>
  <si>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</si>
  <si>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</si>
  <si>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</si>
  <si>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</si>
  <si>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</si>
  <si>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</si>
  <si>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</si>
  <si>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</si>
  <si>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</si>
  <si>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</si>
  <si>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</si>
  <si>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</si>
  <si>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</si>
  <si>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</si>
  <si>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</si>
  <si>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</si>
  <si>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</si>
  <si>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</si>
  <si>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</si>
  <si>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</si>
  <si>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</si>
  <si>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</si>
  <si>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</si>
  <si>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</si>
  <si>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</si>
  <si>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</si>
  <si>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</si>
  <si>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</si>
  <si>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</si>
  <si>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</si>
  <si>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</si>
  <si>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</si>
  <si>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</si>
  <si>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</si>
  <si>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</si>
  <si>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</si>
  <si>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</si>
  <si>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</si>
  <si>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</si>
  <si>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</si>
  <si>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</si>
  <si>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</si>
  <si>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</si>
  <si>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</si>
  <si>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</si>
  <si>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</si>
  <si>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</si>
  <si>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</si>
  <si>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</si>
  <si>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</si>
  <si>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</si>
  <si>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</si>
  <si>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</si>
  <si>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</si>
  <si>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</si>
  <si>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</si>
  <si>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</si>
  <si>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</si>
  <si>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</si>
  <si>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</si>
  <si>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</si>
  <si>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</si>
  <si>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</si>
  <si>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</si>
  <si>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</si>
  <si>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</si>
  <si>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</si>
  <si>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</si>
  <si>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</si>
  <si>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</si>
  <si>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</si>
  <si>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</si>
  <si>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</si>
  <si>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</si>
  <si>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</si>
  <si>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</si>
  <si>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</si>
  <si>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</si>
  <si>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</si>
  <si>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</si>
  <si>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</si>
  <si>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</si>
  <si>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</si>
  <si>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</si>
  <si>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</si>
  <si>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</si>
  <si>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</si>
  <si>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</si>
  <si>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</si>
  <si>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</si>
  <si>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</si>
  <si>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</si>
  <si>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</si>
  <si>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</si>
  <si>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</si>
  <si>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</si>
  <si>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</si>
  <si>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</si>
  <si>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</si>
  <si>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</si>
  <si>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</si>
  <si>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</si>
  <si>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</si>
  <si>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</si>
  <si>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</si>
  <si>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</si>
  <si>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</si>
  <si>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</si>
  <si>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</si>
  <si>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</si>
  <si>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</si>
  <si>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</si>
  <si>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</si>
  <si>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</si>
  <si>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</si>
  <si>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</si>
  <si>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</si>
  <si>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</si>
  <si>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</si>
  <si>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</si>
  <si>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</si>
  <si>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</si>
  <si>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</si>
  <si>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</si>
  <si>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</si>
  <si>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</si>
  <si>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</si>
  <si>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</si>
  <si>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</si>
  <si>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</si>
  <si>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</si>
  <si>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</si>
  <si>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</si>
  <si>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</si>
  <si>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</si>
  <si>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</si>
  <si>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</si>
  <si>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</si>
  <si>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</si>
  <si>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</si>
  <si>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</si>
  <si>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</si>
  <si>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</si>
  <si>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</si>
  <si>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</si>
  <si>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</si>
  <si>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</si>
  <si>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</si>
  <si>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</si>
  <si>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</si>
  <si>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</si>
  <si>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</si>
  <si>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</si>
  <si>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</si>
  <si>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</si>
  <si>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</si>
  <si>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</si>
  <si>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</si>
  <si>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</si>
  <si>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</si>
  <si>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</si>
  <si>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</si>
  <si>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</si>
  <si>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</si>
  <si>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</si>
  <si>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</si>
  <si>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</si>
  <si>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</si>
  <si>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</si>
  <si>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</si>
  <si>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</si>
  <si>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</si>
  <si>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</si>
  <si>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</si>
  <si>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</si>
  <si>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</si>
  <si>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</si>
  <si>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</si>
  <si>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</si>
  <si>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</si>
  <si>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</si>
  <si>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</si>
  <si>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</si>
  <si>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</si>
  <si>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</si>
  <si>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</si>
  <si>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</si>
  <si>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</si>
  <si>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</si>
  <si>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</si>
  <si>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</si>
  <si>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</si>
  <si>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</si>
  <si>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</si>
  <si>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</si>
  <si>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</si>
  <si>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</si>
  <si>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</si>
  <si>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</si>
  <si>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</si>
  <si>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</si>
  <si>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</si>
  <si>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</si>
  <si>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</si>
  <si>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</si>
  <si>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</si>
  <si>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</si>
  <si>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</si>
  <si>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</si>
  <si>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</si>
  <si>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</si>
  <si>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</si>
  <si>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</si>
  <si>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</si>
  <si>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</si>
  <si>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</si>
  <si>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</si>
  <si>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</si>
  <si>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</si>
  <si>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</si>
  <si>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</si>
  <si>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</si>
  <si>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</si>
  <si>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</si>
  <si>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</si>
  <si>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</si>
  <si>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</si>
  <si>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</si>
  <si>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</si>
  <si>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</si>
  <si>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</si>
  <si>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</si>
  <si>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</si>
  <si>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</si>
  <si>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</si>
  <si>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</si>
  <si>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</si>
  <si>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</si>
  <si>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</si>
  <si>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</si>
  <si>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</si>
  <si>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</si>
  <si>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</si>
  <si>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</si>
  <si>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</si>
  <si>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</si>
  <si>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</si>
  <si>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</si>
  <si>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</si>
  <si>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</si>
  <si>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</si>
  <si>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</si>
  <si>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</si>
  <si>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</si>
  <si>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</si>
  <si>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</si>
  <si>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</si>
  <si>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</si>
  <si>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</si>
  <si>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</si>
  <si>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</si>
  <si>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</si>
  <si>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</si>
  <si>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</si>
  <si>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</si>
  <si>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</si>
  <si>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</si>
  <si>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</si>
  <si>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</si>
  <si>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</si>
  <si>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</si>
  <si>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</si>
  <si>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</si>
  <si>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</si>
  <si>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</si>
  <si>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</si>
  <si>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</si>
  <si>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</si>
  <si>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</si>
  <si>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</si>
  <si>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</si>
  <si>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</si>
  <si>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</si>
  <si>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</si>
  <si>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</si>
  <si>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</si>
  <si>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</si>
  <si>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</si>
  <si>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</si>
  <si>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</si>
  <si>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</si>
  <si>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</si>
  <si>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</si>
  <si>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</si>
  <si>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</si>
  <si>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</si>
  <si>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</si>
  <si>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</si>
  <si>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</si>
  <si>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</si>
  <si>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</si>
  <si>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</si>
  <si>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</si>
  <si>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</si>
  <si>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</si>
  <si>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</si>
  <si>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</si>
  <si>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</si>
  <si>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</si>
  <si>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</si>
  <si>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</si>
  <si>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</si>
  <si>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</si>
  <si>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</si>
  <si>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</si>
  <si>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</si>
  <si>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</si>
  <si>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</si>
  <si>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</si>
  <si>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</si>
  <si>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</si>
  <si>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</si>
  <si>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</si>
  <si>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</si>
  <si>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</si>
  <si>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</si>
  <si>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</si>
  <si>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</si>
  <si>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</si>
  <si>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</si>
  <si>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</si>
  <si>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</si>
  <si>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</si>
  <si>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</si>
  <si>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</si>
  <si>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</si>
  <si>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</si>
  <si>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</si>
  <si>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</si>
  <si>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</si>
  <si>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</si>
  <si>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</si>
  <si>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</si>
  <si>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</si>
  <si>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</si>
  <si>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</si>
  <si>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</si>
  <si>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</si>
  <si>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</si>
  <si>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</si>
  <si>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</si>
  <si>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</si>
  <si>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</si>
  <si>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</si>
  <si>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</si>
  <si>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</si>
  <si>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</si>
  <si>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</si>
  <si>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</si>
  <si>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</si>
  <si>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</si>
  <si>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</si>
  <si>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</si>
  <si>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</si>
  <si>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</si>
  <si>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</si>
  <si>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</si>
  <si>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</si>
  <si>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</si>
  <si>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</si>
  <si>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</si>
  <si>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</si>
  <si>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</si>
  <si>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</si>
  <si>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</si>
  <si>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</si>
  <si>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</si>
  <si>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</si>
  <si>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</si>
  <si>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</si>
  <si>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</si>
  <si>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</si>
  <si>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</si>
  <si>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</si>
  <si>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</si>
  <si>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</si>
  <si>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</si>
  <si>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</si>
  <si>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</si>
  <si>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</si>
  <si>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</si>
  <si>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</si>
  <si>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</si>
  <si>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</si>
  <si>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</si>
  <si>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</si>
  <si>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</si>
  <si>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</si>
  <si>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</si>
  <si>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</si>
  <si>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</si>
  <si>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</si>
  <si>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</si>
  <si>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</si>
  <si>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</si>
  <si>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</si>
  <si>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</si>
  <si>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</si>
  <si>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</si>
  <si>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</si>
  <si>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</si>
  <si>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</si>
  <si>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</si>
  <si>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</si>
  <si>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</si>
  <si>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</si>
  <si>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</si>
  <si>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</si>
  <si>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</si>
  <si>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</si>
  <si>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</si>
  <si>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</si>
  <si>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</si>
  <si>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</si>
  <si>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</si>
  <si>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</si>
  <si>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</si>
  <si>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</si>
  <si>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</si>
  <si>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</si>
  <si>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</si>
  <si>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</si>
  <si>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</si>
  <si>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</si>
  <si>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</si>
  <si>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</si>
  <si>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</si>
  <si>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</si>
  <si>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</si>
  <si>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</si>
  <si>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</si>
  <si>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</si>
  <si>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</si>
  <si>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</si>
  <si>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</si>
  <si>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</si>
  <si>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</si>
  <si>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</si>
  <si>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</si>
  <si>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</si>
  <si>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</si>
  <si>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</si>
  <si>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</si>
  <si>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</si>
  <si>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</si>
  <si>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</si>
  <si>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</si>
  <si>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</si>
  <si>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</si>
  <si>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</si>
  <si>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</si>
  <si>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</si>
  <si>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</si>
  <si>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</si>
  <si>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</si>
  <si>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</si>
  <si>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</si>
  <si>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</si>
  <si>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</si>
  <si>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</si>
  <si>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</si>
  <si>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</si>
  <si>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</si>
  <si>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</si>
  <si>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</si>
  <si>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</si>
  <si>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</si>
  <si>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</si>
  <si>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</si>
  <si>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</si>
  <si>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</si>
  <si>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</si>
  <si>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</si>
  <si>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</si>
  <si>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</si>
  <si>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</si>
  <si>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</si>
  <si>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</si>
  <si>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</si>
  <si>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</si>
  <si>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</si>
  <si>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</si>
  <si>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</si>
  <si>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</si>
  <si>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</si>
  <si>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</si>
  <si>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</si>
  <si>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</si>
  <si>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</si>
  <si>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</si>
  <si>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</si>
  <si>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</si>
  <si>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</si>
  <si>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</si>
  <si>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</si>
  <si>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</si>
  <si>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</si>
  <si>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</si>
  <si>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</si>
  <si>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</si>
  <si>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</si>
  <si>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</si>
  <si>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</si>
  <si>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</si>
  <si>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</si>
  <si>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</si>
  <si>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</si>
  <si>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</si>
  <si>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</si>
  <si>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</si>
  <si>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</si>
  <si>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</si>
  <si>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</si>
  <si>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</si>
  <si>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</si>
  <si>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</si>
  <si>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</si>
  <si>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</si>
  <si>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</si>
  <si>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</si>
  <si>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</si>
  <si>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</si>
  <si>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</si>
  <si>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</si>
  <si>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</si>
  <si>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</si>
  <si>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</si>
  <si>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</si>
  <si>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</si>
  <si>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</si>
  <si>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</si>
  <si>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</si>
  <si>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</si>
  <si>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</si>
  <si>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</si>
  <si>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</si>
  <si>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</si>
  <si>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</si>
  <si>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</si>
  <si>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</si>
  <si>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</si>
  <si>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</si>
  <si>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</si>
  <si>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</si>
  <si>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</si>
  <si>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</si>
  <si>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</si>
  <si>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</si>
  <si>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</si>
  <si>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</si>
  <si>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</si>
  <si>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</si>
  <si>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</si>
  <si>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</si>
  <si>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</si>
  <si>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</si>
  <si>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</si>
  <si>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</si>
  <si>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</si>
  <si>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</si>
  <si>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</si>
  <si>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</si>
  <si>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</si>
  <si>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</si>
  <si>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</si>
  <si>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</si>
  <si>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</si>
  <si>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</si>
  <si>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</si>
  <si>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</si>
  <si>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</si>
  <si>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</si>
  <si>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</si>
  <si>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</si>
  <si>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</si>
  <si>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</si>
  <si>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</si>
  <si>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</si>
  <si>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</si>
  <si>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</si>
  <si>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</si>
  <si>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</si>
  <si>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</si>
  <si>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</si>
  <si>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</si>
  <si>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</si>
  <si>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</si>
  <si>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</si>
  <si>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</si>
  <si>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</si>
  <si>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</si>
  <si>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</si>
  <si>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</si>
  <si>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</si>
  <si>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</si>
  <si>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</si>
  <si>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</si>
  <si>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</si>
  <si>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</si>
  <si>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</si>
  <si>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</si>
  <si>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</si>
  <si>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</si>
  <si>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</si>
  <si>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</si>
  <si>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</si>
  <si>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</si>
  <si>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</si>
  <si>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</si>
  <si>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</si>
  <si>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</si>
  <si>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</si>
  <si>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</si>
  <si>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</si>
  <si>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</si>
  <si>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</si>
  <si>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</si>
  <si>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</si>
  <si>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</si>
  <si>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</si>
  <si>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</si>
  <si>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</si>
  <si>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</si>
  <si>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</si>
  <si>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</si>
  <si>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</si>
  <si>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</si>
  <si>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</si>
  <si>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</si>
  <si>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</si>
  <si>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</si>
  <si>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</si>
  <si>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</si>
  <si>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</si>
  <si>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</si>
  <si>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</si>
  <si>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</si>
  <si>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</si>
  <si>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</si>
  <si>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</si>
  <si>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</si>
  <si>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</si>
  <si>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</si>
  <si>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</si>
  <si>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</si>
  <si>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</si>
  <si>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</si>
  <si>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</si>
  <si>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</si>
  <si>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</si>
  <si>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</si>
  <si>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</si>
  <si>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</si>
  <si>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</si>
  <si>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</si>
  <si>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</si>
  <si>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</si>
  <si>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</si>
  <si>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</si>
  <si>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</si>
  <si>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</si>
  <si>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</si>
  <si>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</si>
  <si>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</si>
  <si>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</si>
  <si>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</si>
  <si>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</si>
  <si>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</si>
  <si>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</si>
  <si>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</si>
  <si>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</si>
  <si>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</si>
  <si>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</si>
  <si>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</si>
  <si>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</si>
  <si>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</si>
  <si>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</si>
  <si>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</si>
  <si>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</si>
  <si>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</si>
  <si>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</si>
  <si>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</si>
  <si>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</si>
  <si>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</si>
  <si>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</si>
  <si>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</si>
  <si>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</si>
  <si>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</si>
  <si>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</si>
  <si>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</si>
  <si>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</si>
  <si>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</si>
  <si>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</si>
  <si>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</si>
  <si>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</si>
  <si>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</si>
  <si>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</si>
  <si>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</si>
  <si>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</si>
  <si>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</si>
  <si>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</si>
  <si>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</si>
  <si>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</si>
  <si>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</si>
  <si>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</si>
  <si>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</si>
  <si>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</si>
  <si>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</si>
  <si>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</si>
  <si>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</si>
  <si>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</si>
  <si>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</si>
  <si>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</si>
  <si>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</si>
  <si>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</si>
  <si>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</si>
  <si>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</si>
  <si>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</si>
  <si>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</si>
  <si>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</si>
  <si>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</si>
  <si>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</si>
  <si>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</si>
  <si>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</si>
  <si>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</si>
  <si>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</si>
  <si>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</si>
  <si>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</si>
  <si>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</si>
  <si>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</si>
  <si>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</si>
  <si>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</si>
  <si>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</si>
  <si>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</si>
  <si>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</si>
  <si>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</si>
  <si>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</si>
  <si>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</si>
  <si>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</si>
  <si>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</si>
  <si>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</si>
  <si>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</si>
  <si>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</si>
  <si>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</si>
  <si>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</si>
  <si>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</si>
  <si>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</si>
  <si>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</si>
  <si>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</si>
  <si>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</si>
  <si>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</si>
  <si>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</si>
  <si>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</si>
  <si>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</si>
  <si>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</si>
  <si>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</si>
  <si>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</si>
  <si>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</si>
  <si>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</si>
  <si>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</si>
  <si>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</si>
  <si>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</si>
  <si>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</si>
  <si>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</si>
  <si>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</si>
  <si>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</si>
  <si>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</si>
  <si>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</si>
  <si>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</si>
  <si>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</si>
  <si>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</si>
  <si>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</si>
  <si>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</si>
  <si>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</si>
  <si>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</si>
  <si>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</si>
  <si>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</si>
  <si>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</si>
  <si>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</si>
  <si>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</si>
  <si>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</si>
  <si>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</si>
  <si>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</si>
  <si>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</si>
  <si>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</si>
  <si>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</si>
  <si>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</si>
  <si>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</si>
  <si>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</si>
  <si>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</si>
  <si>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</si>
  <si>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</si>
  <si>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</si>
  <si>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</si>
  <si>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</si>
  <si>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</si>
  <si>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</si>
  <si>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</si>
  <si>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</si>
  <si>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</si>
  <si>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</si>
  <si>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</si>
  <si>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</si>
  <si>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</si>
  <si>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</si>
  <si>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</si>
  <si>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</si>
  <si>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</si>
  <si>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</si>
  <si>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</si>
  <si>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</si>
  <si>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</si>
  <si>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</si>
  <si>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</si>
  <si>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</si>
  <si>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</si>
  <si>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</si>
  <si>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</si>
  <si>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</si>
  <si>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</si>
  <si>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</si>
  <si>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</si>
  <si>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</si>
  <si>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</si>
  <si>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</si>
  <si>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</si>
  <si>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</si>
  <si>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</si>
  <si>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</si>
  <si>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</si>
  <si>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</si>
  <si>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</si>
  <si>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</si>
  <si>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</si>
  <si>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</si>
  <si>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</si>
  <si>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</si>
  <si>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</si>
  <si>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</si>
  <si>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</si>
  <si>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</si>
  <si>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</si>
  <si>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</si>
  <si>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</si>
  <si>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</si>
  <si>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</si>
  <si>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</si>
  <si>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</si>
  <si>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</si>
  <si>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</si>
  <si>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</si>
  <si>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</si>
  <si>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</si>
  <si>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</si>
  <si>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</si>
  <si>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</si>
  <si>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</si>
  <si>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</si>
  <si>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</si>
  <si>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</si>
  <si>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</si>
  <si>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</si>
  <si>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</si>
  <si>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</si>
  <si>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</si>
  <si>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</si>
  <si>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</si>
  <si>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</si>
  <si>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</si>
  <si>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</si>
  <si>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</si>
  <si>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</si>
  <si>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</si>
  <si>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</si>
  <si>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</si>
  <si>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</si>
  <si>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</si>
  <si>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</si>
  <si>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</si>
  <si>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</si>
  <si>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</si>
  <si>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</si>
  <si>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</si>
  <si>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</si>
  <si>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</si>
  <si>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</si>
  <si>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</si>
  <si>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</si>
  <si>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</si>
  <si>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</si>
  <si>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</si>
  <si>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</si>
  <si>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</si>
  <si>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</si>
  <si>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</si>
  <si>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</si>
  <si>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</si>
  <si>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</si>
  <si>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</si>
  <si>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</si>
  <si>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</si>
  <si>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</si>
  <si>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</si>
  <si>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</si>
  <si>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</si>
  <si>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</si>
  <si>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</si>
  <si>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</si>
  <si>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</si>
  <si>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</si>
  <si>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</si>
  <si>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</si>
  <si>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</si>
  <si>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</si>
  <si>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</si>
  <si>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</si>
  <si>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</si>
  <si>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</si>
  <si>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</si>
  <si>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</si>
  <si>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</si>
  <si>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</si>
  <si>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</si>
  <si>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</si>
  <si>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</si>
  <si>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</si>
  <si>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</si>
  <si>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</si>
  <si>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</si>
  <si>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</si>
  <si>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</si>
  <si>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</si>
  <si>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</si>
  <si>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</si>
  <si>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</si>
  <si>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</si>
  <si>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</si>
  <si>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</si>
  <si>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</si>
  <si>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</si>
  <si>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</si>
  <si>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</si>
  <si>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</si>
  <si>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</si>
  <si>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</si>
  <si>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</si>
  <si>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</si>
  <si>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</si>
  <si>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</si>
  <si>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</si>
  <si>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</si>
  <si>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</si>
  <si>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</si>
  <si>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</si>
  <si>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</si>
  <si>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</si>
  <si>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</si>
  <si>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</si>
  <si>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</si>
  <si>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</si>
  <si>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</si>
  <si>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</si>
  <si>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</si>
  <si>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</si>
  <si>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</si>
  <si>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</si>
  <si>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</si>
  <si>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</si>
  <si>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</si>
  <si>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</si>
  <si>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</si>
  <si>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</si>
  <si>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</si>
  <si>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</si>
  <si>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</si>
  <si>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</si>
  <si>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</si>
  <si>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</si>
  <si>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</si>
  <si>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</si>
  <si>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</si>
  <si>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</si>
  <si>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</si>
  <si>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</si>
  <si>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</si>
  <si>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</si>
  <si>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</si>
  <si>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</si>
  <si>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</si>
  <si>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</si>
  <si>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</si>
  <si>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</si>
  <si>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</si>
  <si>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</si>
  <si>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</si>
  <si>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</si>
  <si>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</si>
  <si>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</si>
  <si>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</si>
  <si>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</si>
  <si>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</si>
  <si>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</si>
  <si>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</si>
  <si>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</si>
  <si>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</si>
  <si>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</si>
  <si>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</si>
  <si>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</si>
  <si>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</si>
  <si>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</si>
  <si>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</si>
  <si>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</si>
  <si>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</si>
  <si>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</si>
  <si>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</si>
  <si>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</si>
  <si>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</si>
  <si>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</si>
  <si>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</si>
  <si>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</si>
  <si>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</si>
  <si>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</si>
  <si>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</si>
  <si>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</si>
  <si>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</si>
  <si>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</si>
  <si>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</si>
  <si>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</si>
  <si>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</si>
  <si>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</si>
  <si>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</si>
  <si>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</si>
  <si>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</si>
  <si>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</si>
  <si>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</si>
  <si>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</si>
  <si>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</si>
  <si>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</si>
  <si>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</si>
  <si>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</si>
  <si>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</si>
  <si>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</si>
  <si>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</si>
  <si>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</si>
  <si>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</si>
  <si>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</si>
  <si>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</si>
  <si>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</si>
  <si>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</si>
  <si>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</si>
  <si>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</si>
  <si>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</si>
  <si>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</si>
  <si>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</si>
  <si>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</si>
  <si>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</si>
  <si>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</si>
  <si>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</si>
  <si>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</si>
  <si>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</si>
  <si>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</si>
  <si>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</si>
  <si>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</si>
  <si>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</si>
  <si>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</si>
  <si>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</si>
  <si>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</si>
  <si>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</si>
  <si>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</si>
  <si>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</si>
  <si>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</si>
  <si>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</si>
  <si>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</si>
  <si>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</si>
  <si>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</si>
  <si>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</si>
  <si>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</si>
  <si>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</si>
  <si>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</si>
  <si>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</si>
  <si>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</si>
  <si>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</si>
  <si>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</si>
  <si>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</si>
  <si>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</si>
  <si>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</si>
  <si>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</si>
  <si>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</si>
  <si>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</si>
  <si>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</si>
  <si>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</si>
  <si>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</si>
  <si>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</si>
  <si>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</si>
  <si>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</si>
  <si>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</si>
  <si>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</si>
  <si>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</si>
  <si>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</si>
  <si>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</si>
  <si>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</si>
  <si>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</si>
  <si>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</si>
  <si>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</si>
  <si>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</si>
  <si>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</si>
  <si>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</si>
  <si>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</si>
  <si>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</si>
  <si>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</si>
  <si>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</si>
  <si>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</si>
  <si>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</si>
  <si>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</si>
  <si>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</si>
  <si>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</si>
  <si>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</si>
  <si>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</si>
  <si>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</si>
  <si>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</si>
  <si>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</si>
  <si>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</si>
  <si>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</si>
  <si>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</si>
  <si>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</si>
  <si>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</si>
  <si>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</si>
  <si>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</si>
  <si>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</si>
  <si>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</si>
  <si>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</si>
  <si>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</si>
  <si>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</si>
  <si>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</si>
  <si>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</si>
  <si>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</si>
  <si>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</si>
  <si>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</si>
  <si>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</si>
  <si>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</si>
  <si>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</si>
  <si>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</si>
  <si>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</si>
  <si>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</si>
  <si>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</si>
  <si>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</si>
  <si>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</si>
  <si>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</si>
  <si>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</si>
  <si>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</si>
  <si>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</si>
  <si>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</si>
  <si>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</si>
  <si>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</si>
  <si>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</si>
  <si>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</si>
  <si>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</si>
  <si>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</si>
  <si>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</si>
  <si>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</si>
  <si>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</si>
  <si>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</si>
  <si>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</si>
  <si>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</si>
  <si>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</si>
  <si>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</si>
  <si>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</si>
  <si>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</si>
  <si>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</si>
  <si>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</si>
  <si>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</si>
  <si>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</si>
  <si>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</si>
  <si>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</si>
  <si>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</si>
  <si>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</si>
  <si>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</si>
  <si>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</si>
  <si>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</si>
  <si>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</si>
  <si>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</si>
  <si>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</si>
  <si>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</si>
  <si>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</si>
  <si>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</si>
  <si>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</si>
  <si>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</si>
  <si>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</si>
  <si>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</si>
  <si>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</si>
  <si>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</si>
  <si>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</si>
  <si>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</si>
  <si>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</si>
  <si>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</si>
  <si>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</si>
  <si>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</si>
  <si>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</si>
  <si>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</si>
  <si>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</si>
  <si>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</si>
  <si>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</si>
  <si>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</si>
  <si>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</si>
  <si>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</si>
  <si>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</si>
  <si>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</si>
  <si>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</si>
  <si>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</si>
  <si>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</si>
  <si>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</si>
  <si>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</si>
  <si>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</si>
  <si>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</si>
  <si>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</si>
  <si>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</si>
  <si>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</si>
  <si>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</si>
  <si>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</si>
  <si>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</si>
  <si>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</si>
  <si>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</si>
  <si>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</si>
  <si>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</si>
  <si>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</si>
  <si>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</si>
  <si>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</si>
  <si>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</si>
  <si>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</si>
  <si>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</si>
  <si>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</si>
  <si>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</si>
  <si>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</si>
  <si>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</si>
  <si>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</si>
  <si>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</si>
  <si>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</si>
  <si>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</si>
  <si>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</si>
  <si>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</si>
  <si>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</si>
  <si>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</si>
  <si>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</si>
  <si>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</si>
  <si>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</si>
  <si>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</si>
  <si>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</si>
  <si>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</si>
  <si>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</si>
  <si>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</si>
  <si>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</si>
  <si>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</si>
  <si>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</si>
  <si>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</si>
  <si>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</si>
  <si>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</si>
  <si>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</si>
  <si>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</si>
  <si>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</si>
  <si>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</si>
  <si>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</si>
  <si>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</si>
  <si>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</si>
  <si>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</si>
  <si>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</si>
  <si>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</si>
  <si>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</si>
  <si>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</si>
  <si>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</si>
  <si>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</si>
  <si>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</si>
  <si>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</si>
  <si>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</si>
  <si>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</si>
  <si>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</si>
  <si>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</si>
  <si>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</si>
  <si>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</si>
  <si>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</si>
  <si>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</si>
  <si>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</si>
  <si>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</si>
  <si>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</si>
  <si>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</si>
  <si>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</si>
  <si>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</si>
  <si>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</si>
  <si>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</si>
  <si>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</si>
  <si>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</si>
  <si>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</si>
  <si>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</si>
  <si>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</si>
  <si>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</si>
  <si>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</si>
  <si>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</si>
  <si>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</si>
  <si>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</si>
  <si>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</si>
  <si>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</si>
  <si>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</si>
  <si>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</si>
  <si>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</si>
  <si>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</si>
  <si>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</si>
  <si>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</si>
  <si>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</si>
  <si>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</si>
  <si>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</si>
  <si>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</si>
  <si>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</si>
  <si>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</si>
  <si>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</si>
  <si>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</si>
  <si>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</si>
  <si>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</si>
  <si>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</si>
  <si>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</si>
  <si>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</si>
  <si>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</si>
  <si>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</si>
  <si>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</si>
  <si>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</si>
  <si>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</si>
  <si>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</si>
  <si>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</si>
  <si>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</si>
  <si>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</si>
  <si>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</si>
  <si>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</si>
  <si>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</si>
  <si>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</si>
  <si>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</si>
  <si>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</si>
  <si>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</si>
  <si>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</si>
  <si>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</si>
  <si>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</si>
  <si>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</si>
  <si>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</si>
  <si>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</si>
  <si>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</si>
  <si>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</si>
  <si>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</si>
  <si>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</si>
  <si>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</si>
  <si>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</si>
  <si>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</si>
  <si>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</si>
  <si>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</si>
  <si>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</si>
  <si>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</si>
  <si>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</si>
  <si>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</si>
  <si>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</si>
  <si>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</si>
  <si>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</si>
  <si>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</si>
  <si>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</si>
  <si>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</si>
  <si>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</si>
  <si>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</si>
  <si>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</si>
  <si>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</si>
  <si>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</si>
  <si>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</si>
  <si>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</si>
  <si>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</si>
  <si>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</si>
  <si>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</si>
  <si>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</si>
  <si>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</si>
  <si>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</si>
  <si>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</si>
  <si>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</si>
  <si>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</si>
  <si>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</si>
  <si>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</si>
  <si>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</si>
  <si>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</si>
  <si>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</si>
  <si>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</si>
  <si>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</si>
  <si>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</si>
  <si>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</si>
  <si>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</si>
  <si>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</si>
  <si>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</si>
  <si>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</si>
  <si>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</si>
  <si>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</si>
  <si>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</si>
  <si>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</si>
  <si>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</si>
  <si>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</si>
  <si>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</si>
  <si>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</si>
  <si>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</si>
  <si>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</si>
  <si>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</si>
  <si>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</si>
  <si>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</si>
  <si>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</si>
  <si>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</si>
  <si>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</si>
  <si>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</si>
  <si>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</si>
  <si>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</si>
  <si>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</si>
  <si>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</si>
  <si>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</si>
  <si>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</si>
  <si>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</si>
  <si>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</si>
  <si>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</si>
  <si>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</si>
  <si>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</si>
  <si>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</si>
  <si>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</si>
  <si>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</si>
  <si>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</si>
  <si>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</si>
  <si>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</si>
  <si>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</si>
  <si>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</si>
  <si>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</si>
  <si>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</si>
  <si>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</si>
  <si>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</si>
  <si>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</si>
  <si>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</si>
  <si>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</si>
  <si>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</si>
  <si>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</si>
  <si>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</si>
  <si>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</si>
  <si>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</si>
  <si>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</si>
  <si>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</si>
  <si>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</si>
  <si>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</si>
  <si>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</si>
  <si>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</si>
  <si>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</si>
  <si>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</si>
  <si>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</si>
  <si>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</si>
  <si>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</si>
  <si>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</si>
  <si>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</si>
  <si>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</si>
  <si>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</si>
  <si>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</si>
  <si>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</si>
  <si>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</si>
  <si>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</si>
  <si>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</si>
  <si>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</si>
  <si>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</si>
  <si>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</si>
  <si>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</si>
  <si>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</si>
  <si>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</si>
  <si>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</si>
  <si>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</si>
  <si>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</si>
  <si>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</si>
  <si>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</si>
  <si>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</si>
  <si>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</si>
  <si>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</si>
  <si>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</si>
  <si>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</si>
  <si>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</si>
  <si>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</si>
  <si>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</si>
  <si>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</si>
  <si>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</si>
  <si>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</si>
  <si>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</si>
  <si>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</si>
  <si>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</si>
  <si>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</si>
  <si>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</si>
  <si>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</si>
  <si>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</si>
  <si>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</si>
  <si>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</si>
  <si>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</si>
  <si>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</si>
  <si>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</si>
  <si>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</si>
  <si>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</si>
  <si>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</si>
  <si>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</si>
  <si>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</si>
  <si>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</si>
  <si>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</si>
  <si>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</si>
  <si>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</si>
  <si>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</si>
  <si>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</si>
  <si>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</si>
  <si>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</si>
  <si>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</si>
  <si>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</si>
  <si>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</si>
  <si>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</si>
  <si>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</si>
  <si>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</si>
  <si>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</si>
  <si>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</si>
  <si>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</si>
  <si>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</si>
  <si>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</si>
  <si>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</si>
  <si>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</si>
  <si>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</si>
  <si>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</si>
  <si>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</si>
  <si>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</si>
  <si>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</si>
  <si>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</si>
  <si>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</si>
  <si>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</si>
  <si>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</si>
  <si>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</si>
  <si>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</si>
  <si>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</si>
  <si>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</si>
  <si>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</si>
  <si>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</si>
  <si>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</si>
  <si>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</si>
  <si>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</si>
  <si>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</si>
  <si>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</si>
  <si>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</si>
  <si>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</si>
  <si>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</si>
  <si>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</si>
  <si>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</si>
  <si>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</si>
  <si>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</si>
  <si>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</si>
  <si>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</si>
  <si>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</si>
  <si>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</si>
  <si>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</si>
  <si>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</si>
  <si>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</si>
  <si>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</si>
  <si>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</si>
  <si>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</si>
  <si>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</si>
  <si>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</si>
  <si>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</si>
  <si>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</si>
  <si>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</si>
  <si>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</si>
  <si>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</si>
  <si>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</si>
  <si>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</si>
  <si>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</si>
  <si>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</si>
  <si>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</si>
  <si>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</si>
  <si>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</si>
  <si>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</si>
  <si>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</si>
  <si>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</si>
  <si>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</si>
  <si>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</si>
  <si>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</si>
  <si>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</si>
  <si>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</si>
  <si>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</si>
  <si>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</si>
  <si>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</si>
  <si>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</si>
  <si>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</si>
  <si>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</si>
  <si>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</si>
  <si>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</si>
  <si>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</si>
  <si>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</si>
  <si>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</si>
  <si>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</si>
  <si>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</si>
  <si>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</si>
  <si>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</si>
  <si>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</si>
  <si>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</si>
  <si>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</si>
  <si>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</si>
  <si>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</si>
  <si>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</si>
  <si>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</si>
  <si>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</si>
  <si>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</si>
  <si>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</si>
  <si>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</si>
  <si>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</si>
  <si>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</si>
  <si>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</si>
  <si>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</si>
  <si>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</si>
  <si>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</si>
  <si>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</si>
  <si>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</si>
  <si>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</si>
  <si>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</si>
  <si>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</si>
  <si>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</si>
  <si>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</si>
  <si>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</si>
  <si>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</si>
  <si>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</si>
  <si>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</si>
  <si>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</si>
  <si>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</si>
  <si>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</si>
  <si>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</si>
  <si>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</si>
  <si>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</si>
  <si>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</si>
  <si>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</si>
  <si>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</si>
  <si>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</si>
  <si>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</si>
  <si>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</si>
  <si>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</si>
  <si>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</si>
  <si>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</si>
  <si>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</si>
  <si>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</si>
  <si>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</si>
  <si>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</si>
  <si>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</si>
  <si>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</si>
  <si>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</si>
  <si>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</si>
  <si>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</si>
  <si>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</si>
  <si>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</si>
  <si>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</si>
  <si>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</si>
  <si>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</si>
  <si>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</si>
  <si>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</si>
  <si>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</si>
  <si>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</si>
  <si>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</si>
  <si>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</si>
  <si>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</si>
  <si>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</si>
  <si>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</si>
  <si>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</si>
  <si>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</si>
  <si>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</si>
  <si>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</si>
  <si>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</si>
  <si>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</si>
  <si>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</si>
  <si>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</si>
  <si>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</si>
  <si>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</si>
  <si>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</si>
  <si>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</si>
  <si>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</si>
  <si>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</si>
  <si>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</si>
  <si>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</si>
  <si>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</si>
  <si>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</si>
  <si>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</si>
  <si>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</si>
  <si>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</si>
  <si>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</si>
  <si>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</si>
  <si>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</si>
  <si>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</si>
  <si>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</si>
  <si>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</si>
  <si>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</si>
  <si>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</si>
  <si>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</si>
  <si>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</si>
  <si>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</si>
  <si>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</si>
  <si>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</si>
  <si>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</si>
  <si>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</si>
  <si>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</si>
  <si>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</si>
  <si>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</si>
  <si>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</si>
  <si>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</si>
  <si>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</si>
  <si>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</si>
  <si>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</si>
  <si>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</si>
  <si>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</si>
  <si>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</si>
  <si>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</si>
  <si>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</si>
  <si>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</si>
  <si>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</si>
  <si>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</si>
  <si>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</si>
  <si>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</si>
  <si>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</si>
  <si>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</si>
  <si>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</si>
  <si>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</si>
  <si>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</si>
  <si>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</si>
  <si>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</si>
  <si>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</si>
  <si>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</si>
  <si>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</si>
  <si>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</si>
  <si>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</si>
  <si>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</si>
  <si>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</si>
  <si>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</si>
  <si>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</si>
  <si>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</si>
  <si>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</si>
  <si>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</si>
  <si>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</si>
  <si>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</si>
  <si>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</si>
  <si>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</si>
  <si>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</si>
  <si>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</si>
  <si>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</si>
  <si>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</si>
  <si>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</si>
  <si>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</si>
  <si>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</si>
  <si>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</si>
  <si>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</si>
  <si>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</si>
  <si>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</si>
  <si>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</si>
  <si>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</si>
  <si>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</si>
  <si>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</si>
  <si>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</si>
  <si>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</si>
  <si>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</si>
  <si>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</si>
  <si>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</si>
  <si>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</si>
  <si>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</si>
  <si>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</si>
  <si>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</si>
  <si>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</si>
  <si>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</si>
  <si>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</si>
  <si>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</si>
  <si>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</si>
  <si>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</si>
  <si>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</si>
  <si>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</si>
  <si>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</si>
  <si>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</si>
  <si>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</si>
  <si>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</si>
  <si>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</si>
  <si>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</si>
  <si>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</si>
  <si>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</si>
  <si>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</si>
  <si>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</si>
  <si>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</si>
  <si>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</si>
  <si>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</si>
  <si>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</si>
  <si>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</si>
  <si>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</si>
  <si>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</si>
  <si>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</si>
  <si>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</si>
  <si>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</si>
  <si>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</si>
  <si>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</si>
  <si>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</si>
  <si>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</si>
  <si>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</si>
  <si>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</si>
  <si>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</si>
  <si>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</si>
  <si>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</si>
  <si>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</si>
  <si>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</si>
  <si>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</si>
  <si>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</si>
  <si>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</si>
  <si>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</si>
  <si>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</si>
  <si>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</si>
  <si>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</si>
  <si>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</si>
  <si>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</si>
  <si>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</si>
  <si>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</si>
  <si>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</si>
  <si>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</si>
  <si>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</si>
  <si>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</si>
  <si>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</si>
  <si>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</si>
  <si>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</si>
  <si>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</si>
  <si>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</si>
  <si>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</si>
  <si>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</si>
  <si>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</si>
  <si>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</si>
  <si>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</si>
  <si>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</si>
  <si>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</si>
  <si>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</si>
  <si>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</si>
  <si>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</si>
  <si>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</si>
  <si>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</si>
  <si>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</si>
  <si>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</si>
  <si>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</si>
  <si>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</si>
  <si>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</si>
  <si>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</si>
  <si>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</si>
  <si>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</si>
  <si>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</si>
  <si>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</si>
  <si>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</si>
  <si>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</si>
  <si>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</si>
  <si>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</si>
  <si>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</si>
  <si>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</si>
  <si>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</si>
  <si>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</si>
  <si>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</si>
  <si>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</si>
  <si>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</si>
  <si>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</si>
  <si>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</si>
  <si>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</si>
  <si>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</si>
  <si>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</si>
  <si>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</si>
  <si>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</si>
  <si>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</si>
  <si>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</si>
  <si>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</si>
  <si>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</si>
  <si>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</si>
  <si>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</si>
  <si>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</si>
  <si>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</si>
  <si>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</si>
  <si>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</si>
  <si>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</si>
  <si>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</si>
  <si>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</si>
  <si>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</si>
  <si>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</si>
  <si>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</si>
  <si>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</si>
  <si>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</si>
  <si>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</si>
  <si>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</si>
  <si>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</si>
  <si>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</si>
  <si>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</si>
  <si>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</si>
  <si>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</si>
  <si>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</si>
  <si>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</si>
  <si>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</si>
  <si>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</si>
  <si>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</si>
  <si>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</si>
  <si>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</si>
  <si>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</si>
  <si>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</si>
  <si>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</si>
  <si>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</si>
  <si>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</si>
  <si>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</si>
  <si>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</si>
  <si>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</si>
  <si>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</si>
  <si>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</si>
  <si>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</si>
  <si>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</si>
  <si>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</si>
  <si>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</si>
  <si>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</si>
  <si>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</si>
  <si>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</si>
  <si>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</si>
  <si>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</si>
  <si>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</si>
  <si>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</si>
  <si>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</si>
  <si>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</si>
  <si>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</si>
  <si>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</si>
  <si>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</si>
  <si>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</si>
  <si>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</si>
  <si>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</si>
  <si>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</si>
  <si>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</si>
  <si>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</si>
  <si>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</si>
  <si>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</si>
  <si>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</si>
  <si>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</si>
  <si>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</si>
  <si>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</si>
  <si>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</si>
  <si>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</si>
  <si>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</si>
  <si>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</si>
  <si>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</si>
  <si>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</si>
  <si>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</si>
  <si>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</si>
  <si>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</si>
  <si>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</si>
  <si>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</si>
  <si>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</si>
  <si>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</si>
  <si>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</si>
  <si>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</si>
  <si>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</si>
  <si>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</si>
  <si>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</si>
  <si>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</si>
  <si>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</si>
  <si>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</si>
  <si>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</si>
  <si>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</si>
  <si>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</si>
  <si>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</si>
  <si>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</si>
  <si>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</si>
  <si>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</si>
  <si>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</si>
  <si>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</si>
  <si>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</si>
  <si>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</si>
  <si>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</si>
  <si>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</si>
  <si>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</si>
  <si>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</si>
  <si>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</si>
  <si>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</si>
  <si>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</si>
  <si>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</si>
  <si>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</si>
  <si>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</si>
  <si>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</si>
  <si>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</si>
  <si>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</si>
  <si>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</si>
  <si>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</si>
  <si>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</si>
  <si>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</si>
  <si>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</si>
  <si>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</si>
  <si>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</si>
  <si>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</si>
  <si>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</si>
  <si>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</si>
  <si>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</si>
  <si>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</si>
  <si>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</si>
  <si>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</si>
  <si>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</si>
  <si>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</si>
  <si>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</si>
  <si>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</si>
  <si>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</si>
  <si>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</si>
  <si>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</si>
  <si>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</si>
  <si>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</si>
  <si>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</si>
  <si>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</si>
  <si>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</si>
  <si>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</si>
  <si>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</si>
  <si>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</si>
  <si>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</si>
  <si>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</si>
  <si>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</si>
  <si>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</si>
  <si>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</si>
  <si>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</si>
  <si>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</si>
  <si>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</si>
  <si>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</si>
  <si>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</si>
  <si>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</si>
  <si>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</si>
  <si>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</si>
  <si>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</si>
  <si>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</si>
  <si>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</si>
  <si>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</si>
  <si>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</si>
  <si>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</si>
  <si>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</si>
  <si>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</si>
  <si>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</si>
  <si>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</si>
  <si>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</si>
  <si>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</si>
  <si>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</si>
  <si>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</si>
  <si>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</si>
  <si>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</si>
  <si>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</si>
  <si>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</si>
  <si>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</si>
  <si>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</si>
  <si>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</si>
  <si>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</si>
  <si>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</si>
  <si>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</si>
  <si>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</si>
  <si>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</si>
  <si>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</si>
  <si>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</si>
  <si>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</si>
  <si>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</si>
  <si>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</si>
  <si>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</si>
  <si>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</si>
  <si>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</si>
  <si>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</si>
  <si>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</si>
  <si>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</si>
  <si>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</si>
  <si>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</si>
  <si>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</si>
  <si>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</si>
  <si>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</si>
  <si>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</si>
  <si>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</si>
  <si>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</si>
  <si>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</si>
  <si>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</si>
  <si>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</si>
  <si>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</si>
  <si>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</si>
  <si>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</si>
  <si>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</si>
  <si>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</si>
  <si>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</si>
  <si>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</si>
  <si>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</si>
  <si>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</si>
  <si>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</si>
  <si>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</si>
  <si>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</si>
  <si>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</si>
  <si>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</si>
  <si>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</si>
  <si>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</si>
  <si>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</si>
  <si>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</si>
  <si>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</si>
  <si>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</si>
  <si>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</si>
  <si>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</si>
  <si>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</si>
  <si>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</si>
  <si>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</si>
  <si>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</si>
  <si>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</si>
  <si>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</si>
  <si>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</si>
  <si>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</si>
  <si>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</si>
  <si>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</si>
  <si>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</si>
  <si>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</si>
  <si>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</si>
  <si>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</si>
  <si>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</si>
  <si>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</si>
  <si>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</si>
  <si>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</si>
  <si>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</si>
  <si>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</si>
  <si>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</si>
  <si>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</si>
  <si>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</si>
  <si>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</si>
  <si>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</si>
  <si>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</si>
  <si>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</si>
  <si>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</si>
  <si>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</si>
  <si>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</si>
  <si>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</si>
  <si>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</si>
  <si>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</si>
  <si>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</si>
  <si>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</si>
  <si>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</si>
  <si>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</si>
  <si>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</si>
  <si>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</si>
  <si>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</si>
  <si>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</si>
  <si>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</si>
  <si>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</si>
  <si>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</si>
  <si>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</si>
  <si>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</si>
  <si>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</si>
  <si>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</si>
  <si>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</si>
  <si>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</si>
  <si>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</si>
  <si>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</si>
  <si>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</si>
  <si>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</si>
  <si>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</si>
  <si>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</si>
  <si>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</si>
  <si>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</si>
  <si>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</si>
  <si>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</si>
  <si>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</si>
  <si>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</si>
  <si>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</si>
  <si>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</si>
  <si>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</si>
  <si>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</si>
  <si>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</si>
  <si>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</si>
  <si>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</si>
  <si>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</si>
  <si>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</si>
  <si>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</si>
  <si>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</si>
  <si>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</si>
  <si>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</si>
  <si>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</si>
  <si>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</si>
  <si>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</si>
  <si>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</si>
  <si>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</si>
  <si>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</si>
  <si>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</si>
  <si>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</si>
  <si>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</si>
  <si>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</si>
  <si>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</si>
  <si>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</si>
  <si>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</si>
  <si>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</si>
  <si>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</si>
  <si>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</si>
  <si>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</si>
  <si>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</si>
  <si>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</si>
  <si>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</si>
  <si>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</si>
  <si>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</si>
  <si>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</si>
  <si>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</si>
  <si>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</si>
  <si>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</si>
  <si>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</si>
  <si>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</si>
  <si>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</si>
  <si>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</si>
  <si>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</si>
  <si>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</si>
  <si>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</si>
  <si>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</si>
  <si>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</si>
  <si>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</si>
  <si>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</si>
  <si>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</si>
  <si>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</si>
  <si>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</si>
  <si>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</si>
  <si>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</si>
  <si>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</si>
  <si>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</si>
  <si>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</si>
  <si>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</si>
  <si>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</si>
  <si>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</si>
  <si>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</si>
  <si>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</si>
  <si>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</si>
  <si>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</si>
  <si>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</si>
  <si>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</si>
  <si>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</si>
  <si>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</si>
  <si>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</si>
  <si>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</si>
  <si>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</si>
  <si>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</si>
  <si>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</si>
  <si>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</si>
  <si>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</si>
  <si>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</si>
  <si>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</si>
  <si>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</si>
  <si>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</si>
  <si>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</si>
  <si>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</si>
  <si>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</si>
  <si>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</si>
  <si>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</si>
  <si>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</si>
  <si>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</si>
  <si>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</si>
  <si>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</si>
  <si>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</si>
  <si>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</si>
  <si>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</si>
  <si>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</si>
  <si>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</si>
  <si>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</si>
  <si>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</si>
  <si>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</si>
  <si>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</si>
  <si>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</si>
  <si>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</si>
  <si>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</si>
  <si>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</si>
  <si>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</si>
  <si>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</si>
  <si>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</si>
  <si>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</si>
  <si>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</si>
  <si>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</si>
  <si>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</si>
  <si>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</si>
  <si>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</si>
  <si>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</si>
  <si>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</si>
  <si>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</si>
  <si>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</si>
  <si>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</si>
  <si>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</si>
  <si>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</si>
  <si>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</si>
  <si>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</si>
  <si>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</si>
  <si>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</si>
  <si>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</si>
  <si>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</si>
  <si>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</si>
  <si>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</si>
  <si>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</si>
  <si>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</si>
  <si>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</si>
  <si>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</si>
  <si>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</si>
  <si>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</si>
  <si>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</si>
  <si>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</si>
  <si>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</si>
  <si>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</si>
  <si>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</si>
  <si>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</si>
  <si>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</si>
  <si>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</si>
  <si>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</si>
  <si>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</si>
  <si>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</si>
  <si>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</si>
  <si>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</si>
  <si>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</si>
  <si>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</si>
  <si>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</si>
  <si>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</si>
  <si>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</si>
  <si>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</si>
  <si>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</si>
  <si>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</si>
  <si>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</si>
  <si>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</si>
  <si>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</si>
  <si>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</si>
  <si>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</si>
  <si>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</si>
  <si>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</si>
  <si>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</si>
  <si>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</si>
  <si>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</si>
  <si>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</si>
  <si>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</si>
  <si>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</si>
  <si>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</si>
  <si>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</si>
  <si>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</si>
  <si>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</si>
  <si>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</si>
  <si>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</si>
  <si>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</si>
  <si>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</si>
  <si>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</si>
  <si>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</si>
  <si>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</si>
  <si>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</si>
  <si>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</si>
  <si>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</si>
  <si>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</si>
  <si>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</si>
  <si>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</si>
  <si>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</si>
  <si>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</si>
  <si>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</si>
  <si>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</si>
  <si>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</si>
  <si>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</si>
  <si>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</si>
  <si>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</si>
  <si>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</si>
  <si>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</si>
  <si>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</si>
  <si>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</si>
  <si>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</si>
  <si>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</si>
  <si>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</si>
  <si>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</si>
  <si>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</si>
  <si>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</si>
  <si>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</si>
  <si>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</si>
  <si>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</si>
  <si>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</si>
  <si>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</si>
  <si>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</si>
  <si>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</si>
  <si>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</si>
  <si>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</si>
  <si>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</si>
  <si>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</si>
  <si>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</si>
  <si>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</si>
  <si>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</si>
  <si>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</si>
  <si>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</si>
  <si>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</si>
  <si>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</si>
  <si>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</si>
  <si>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</si>
  <si>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</si>
  <si>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</si>
  <si>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</si>
  <si>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</si>
  <si>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</si>
  <si>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</si>
  <si>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</si>
  <si>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</si>
  <si>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</si>
  <si>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</si>
  <si>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</si>
  <si>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</si>
  <si>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</si>
  <si>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</si>
  <si>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</si>
  <si>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</si>
  <si>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</si>
  <si>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</si>
  <si>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</si>
  <si>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</si>
  <si>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</si>
  <si>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</si>
  <si>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</si>
  <si>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</si>
  <si>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</si>
  <si>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</si>
  <si>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</si>
  <si>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</si>
  <si>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</si>
  <si>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</si>
  <si>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</si>
  <si>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</si>
  <si>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</si>
  <si>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</si>
  <si>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</si>
  <si>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</si>
  <si>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</si>
  <si>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</si>
  <si>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</si>
  <si>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</si>
  <si>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</si>
  <si>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</si>
  <si>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</si>
  <si>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</si>
  <si>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</si>
  <si>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</si>
  <si>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</si>
  <si>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</si>
  <si>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</si>
  <si>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</si>
  <si>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</si>
  <si>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</si>
  <si>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</si>
  <si>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</si>
  <si>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</si>
  <si>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</si>
  <si>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</si>
  <si>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</si>
  <si>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</si>
  <si>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</si>
  <si>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</si>
  <si>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</si>
  <si>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</si>
  <si>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</si>
  <si>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</si>
  <si>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</si>
  <si>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</si>
  <si>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</si>
  <si>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</si>
  <si>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</si>
  <si>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</si>
  <si>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</si>
  <si>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</si>
  <si>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</si>
  <si>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</si>
  <si>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</si>
  <si>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</si>
  <si>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</si>
  <si>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</si>
  <si>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</si>
  <si>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</si>
  <si>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</si>
  <si>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</si>
  <si>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</si>
  <si>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</si>
  <si>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</si>
  <si>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</si>
  <si>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</si>
  <si>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</si>
  <si>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</si>
  <si>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</si>
  <si>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</si>
  <si>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</si>
  <si>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</si>
  <si>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</si>
  <si>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</si>
  <si>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</si>
  <si>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</si>
  <si>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</si>
  <si>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</si>
  <si>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</si>
  <si>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</si>
  <si>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</si>
  <si>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</si>
  <si>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</si>
  <si>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</si>
  <si>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</si>
  <si>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</si>
  <si>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</si>
  <si>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</si>
  <si>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</si>
  <si>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</si>
  <si>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</si>
  <si>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</si>
  <si>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</si>
  <si>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</si>
  <si>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</si>
  <si>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</si>
  <si>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</si>
  <si>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</si>
  <si>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</si>
  <si>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</si>
  <si>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</si>
  <si>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</si>
  <si>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</si>
  <si>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</si>
  <si>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</si>
  <si>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</si>
  <si>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</si>
  <si>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</si>
  <si>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</si>
  <si>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</si>
  <si>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</si>
  <si>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</si>
  <si>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</si>
  <si>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</si>
  <si>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</si>
  <si>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</si>
  <si>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</si>
  <si>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</si>
  <si>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</si>
  <si>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</si>
  <si>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</si>
  <si>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</si>
  <si>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</si>
  <si>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</si>
  <si>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</si>
  <si>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</si>
  <si>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</si>
  <si>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</si>
  <si>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</si>
  <si>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</si>
  <si>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</si>
  <si>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</si>
  <si>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</si>
  <si>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</si>
  <si>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</si>
  <si>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</si>
  <si>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</si>
  <si>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</si>
  <si>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</si>
  <si>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</si>
  <si>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</si>
  <si>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</si>
  <si>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</si>
  <si>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</si>
  <si>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</si>
  <si>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</si>
  <si>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</si>
  <si>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</si>
  <si>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</si>
  <si>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</si>
  <si>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</si>
  <si>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</si>
  <si>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</si>
  <si>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</si>
  <si>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</si>
  <si>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</si>
  <si>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</si>
  <si>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</si>
  <si>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</si>
  <si>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</si>
  <si>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</si>
  <si>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</si>
  <si>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</si>
  <si>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</si>
  <si>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</si>
  <si>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</si>
  <si>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</si>
  <si>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</si>
  <si>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</si>
  <si>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</si>
  <si>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</si>
  <si>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</si>
  <si>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</si>
  <si>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</si>
  <si>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</si>
  <si>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</si>
  <si>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</si>
  <si>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</si>
  <si>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</si>
  <si>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</si>
  <si>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</si>
  <si>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</si>
  <si>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</si>
  <si>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</si>
  <si>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</si>
  <si>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</si>
  <si>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</si>
  <si>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</si>
  <si>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</si>
  <si>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</si>
  <si>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</si>
  <si>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</si>
  <si>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</si>
  <si>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</si>
  <si>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</si>
  <si>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</si>
  <si>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</si>
  <si>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</si>
  <si>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</si>
  <si>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</si>
  <si>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</si>
  <si>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</si>
  <si>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</si>
  <si>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</si>
  <si>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</si>
  <si>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</si>
  <si>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</si>
  <si>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</si>
  <si>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</si>
  <si>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</si>
  <si>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</si>
  <si>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</si>
  <si>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</si>
  <si>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</si>
  <si>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</si>
  <si>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</si>
  <si>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</si>
  <si>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</si>
  <si>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</si>
  <si>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</si>
  <si>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</si>
  <si>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</si>
  <si>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</si>
  <si>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</si>
  <si>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</si>
  <si>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</si>
  <si>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</si>
  <si>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</si>
  <si>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</si>
  <si>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</si>
  <si>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</si>
  <si>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</si>
  <si>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</si>
  <si>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</si>
  <si>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</si>
  <si>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</si>
  <si>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</si>
  <si>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</si>
  <si>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</si>
  <si>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</si>
  <si>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</si>
  <si>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</si>
  <si>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</si>
  <si>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</si>
  <si>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</si>
  <si>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</si>
  <si>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</si>
  <si>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</si>
  <si>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</si>
  <si>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</si>
  <si>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</si>
  <si>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</si>
  <si>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</si>
  <si>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</si>
  <si>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</si>
  <si>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</si>
  <si>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</si>
  <si>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</si>
  <si>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</si>
  <si>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</si>
  <si>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</si>
  <si>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</si>
  <si>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</si>
  <si>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</si>
  <si>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</si>
  <si>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</si>
  <si>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</si>
  <si>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</si>
  <si>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</si>
  <si>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</si>
  <si>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</si>
  <si>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</si>
  <si>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</si>
  <si>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</si>
  <si>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</si>
  <si>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</si>
  <si>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</si>
  <si>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</si>
  <si>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</si>
  <si>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</si>
  <si>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</si>
  <si>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</si>
  <si>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</si>
  <si>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</si>
  <si>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</si>
  <si>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</si>
  <si>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</si>
  <si>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</si>
  <si>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</si>
  <si>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</si>
  <si>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</si>
  <si>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</si>
  <si>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</si>
  <si>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</si>
  <si>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</si>
  <si>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</si>
  <si>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</si>
  <si>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</si>
  <si>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</si>
  <si>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</si>
  <si>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</si>
  <si>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</si>
  <si>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</si>
  <si>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</si>
  <si>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</si>
  <si>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</si>
  <si>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</si>
  <si>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</si>
  <si>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</si>
  <si>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</si>
  <si>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</si>
  <si>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</si>
  <si>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</si>
  <si>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</si>
  <si>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</si>
  <si>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</si>
  <si>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</si>
  <si>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</si>
  <si>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</si>
  <si>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</si>
  <si>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</si>
  <si>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</si>
  <si>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</si>
  <si>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</si>
  <si>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</si>
  <si>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</si>
  <si>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</si>
  <si>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</si>
  <si>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</si>
  <si>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</si>
  <si>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</si>
  <si>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</si>
  <si>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</si>
  <si>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</si>
  <si>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</si>
  <si>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</si>
  <si>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</si>
  <si>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</si>
  <si>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</si>
  <si>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</si>
  <si>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</si>
  <si>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</si>
  <si>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</si>
  <si>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</si>
  <si>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</si>
  <si>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</si>
  <si>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</si>
  <si>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</si>
  <si>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</si>
  <si>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</si>
  <si>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</si>
  <si>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</si>
  <si>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</si>
  <si>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</si>
  <si>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</si>
  <si>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</si>
  <si>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</si>
  <si>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</si>
  <si>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</si>
  <si>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</si>
  <si>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</si>
  <si>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</si>
  <si>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</si>
  <si>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</si>
  <si>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</si>
  <si>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</si>
  <si>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</si>
  <si>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</si>
  <si>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</si>
  <si>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</si>
  <si>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</si>
  <si>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</si>
  <si>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</si>
  <si>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</si>
  <si>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</si>
  <si>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</si>
  <si>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</si>
  <si>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</si>
  <si>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</si>
  <si>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</si>
  <si>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</si>
  <si>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</si>
  <si>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</si>
  <si>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</si>
  <si>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</si>
  <si>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</si>
  <si>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</si>
  <si>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</si>
  <si>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</si>
  <si>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</si>
  <si>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</si>
  <si>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</si>
  <si>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</si>
  <si>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</si>
  <si>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</si>
  <si>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</si>
  <si>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</si>
  <si>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</si>
  <si>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</si>
  <si>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</si>
  <si>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</si>
  <si>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</si>
  <si>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</si>
  <si>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</si>
  <si>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</si>
  <si>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</si>
  <si>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</si>
  <si>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</si>
  <si>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</si>
  <si>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</si>
  <si>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</si>
  <si>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</si>
  <si>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</si>
  <si>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</si>
  <si>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</si>
  <si>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</si>
  <si>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</si>
  <si>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</si>
  <si>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</si>
  <si>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</si>
  <si>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</si>
  <si>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</si>
  <si>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</si>
  <si>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</si>
  <si>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</si>
  <si>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</si>
  <si>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</si>
  <si>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</si>
  <si>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</si>
  <si>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</si>
  <si>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</si>
  <si>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</si>
  <si>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</si>
  <si>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</si>
  <si>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</si>
  <si>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</si>
  <si>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</si>
  <si>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</si>
  <si>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</si>
  <si>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</si>
  <si>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</si>
  <si>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</si>
  <si>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</si>
  <si>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</si>
  <si>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</si>
  <si>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</si>
  <si>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</si>
  <si>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</si>
  <si>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</si>
  <si>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</si>
  <si>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</si>
  <si>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</si>
  <si>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</si>
  <si>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</si>
  <si>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</si>
  <si>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</si>
  <si>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</si>
  <si>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</si>
  <si>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</si>
  <si>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</si>
  <si>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</si>
  <si>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</si>
  <si>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</si>
  <si>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</si>
  <si>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</si>
  <si>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</si>
  <si>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</si>
  <si>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</si>
  <si>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</si>
  <si>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</si>
  <si>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</si>
  <si>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</si>
  <si>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</si>
  <si>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</si>
  <si>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</si>
  <si>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</si>
  <si>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</si>
  <si>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</si>
  <si>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</si>
  <si>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</si>
  <si>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</si>
  <si>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</si>
  <si>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</si>
  <si>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</si>
  <si>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</si>
  <si>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</si>
  <si>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</si>
  <si>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</si>
  <si>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</si>
  <si>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</si>
  <si>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</si>
  <si>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</si>
  <si>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</si>
  <si>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</si>
  <si>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</si>
  <si>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</si>
  <si>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</si>
  <si>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</si>
  <si>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</si>
  <si>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</si>
  <si>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</si>
  <si>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</si>
  <si>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</si>
  <si>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</si>
  <si>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</si>
  <si>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</si>
  <si>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</si>
  <si>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</si>
  <si>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</si>
  <si>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</si>
  <si>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</si>
  <si>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</si>
  <si>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</si>
  <si>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</si>
  <si>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</si>
  <si>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</si>
  <si>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</si>
  <si>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</si>
  <si>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</si>
  <si>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</si>
  <si>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</si>
  <si>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</si>
  <si>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</si>
  <si>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</si>
  <si>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</si>
  <si>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</si>
  <si>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</si>
  <si>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</si>
  <si>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</si>
  <si>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</si>
  <si>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</si>
  <si>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</si>
  <si>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</si>
  <si>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</si>
  <si>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</si>
  <si>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</si>
  <si>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</si>
  <si>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</si>
  <si>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</si>
  <si>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</si>
  <si>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</si>
  <si>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</si>
  <si>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</si>
  <si>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</si>
  <si>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</si>
  <si>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</si>
  <si>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</si>
  <si>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</si>
  <si>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</si>
  <si>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</si>
  <si>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</si>
  <si>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</si>
  <si>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</si>
  <si>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</si>
  <si>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</si>
  <si>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</si>
  <si>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</si>
  <si>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</si>
  <si>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</si>
  <si>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</si>
  <si>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</si>
  <si>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</si>
  <si>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</si>
  <si>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</si>
  <si>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</si>
  <si>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</si>
  <si>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</si>
  <si>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</si>
  <si>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</si>
  <si>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</si>
  <si>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</si>
  <si>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</si>
  <si>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</si>
  <si>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</si>
  <si>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</si>
  <si>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</si>
  <si>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</si>
  <si>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</si>
  <si>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</si>
  <si>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</si>
  <si>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</si>
  <si>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</si>
  <si>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</si>
  <si>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</si>
  <si>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</si>
  <si>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</si>
  <si>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</si>
  <si>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</si>
  <si>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</si>
  <si>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</si>
  <si>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</si>
  <si>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</si>
  <si>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</si>
  <si>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</si>
  <si>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</si>
  <si>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</si>
  <si>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</si>
  <si>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</si>
  <si>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</si>
  <si>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</si>
  <si>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</si>
  <si>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</si>
  <si>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</si>
  <si>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</si>
  <si>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</si>
  <si>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</si>
  <si>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</si>
  <si>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</si>
  <si>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</si>
  <si>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</si>
  <si>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</si>
  <si>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</si>
  <si>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</si>
  <si>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</si>
  <si>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</si>
  <si>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</si>
  <si>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</si>
  <si>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</si>
  <si>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</si>
  <si>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</si>
  <si>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</si>
  <si>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</si>
  <si>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</si>
  <si>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</si>
  <si>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</si>
  <si>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</si>
  <si>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</si>
  <si>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</si>
  <si>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</si>
  <si>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</si>
  <si>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</si>
  <si>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</si>
  <si>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</si>
  <si>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</si>
  <si>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</si>
  <si>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</si>
  <si>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</si>
  <si>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</si>
  <si>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</si>
  <si>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</si>
  <si>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</si>
  <si>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</si>
  <si>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</si>
  <si>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</si>
  <si>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</si>
  <si>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</si>
  <si>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</si>
  <si>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</si>
  <si>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</si>
  <si>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</si>
  <si>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</si>
  <si>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</si>
  <si>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</si>
  <si>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</si>
  <si>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</si>
  <si>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</si>
  <si>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</si>
  <si>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</si>
  <si>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</si>
  <si>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</si>
  <si>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</si>
  <si>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</si>
  <si>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</si>
  <si>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</si>
  <si>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</si>
  <si>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</si>
  <si>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</si>
  <si>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</si>
  <si>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</si>
  <si>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</si>
  <si>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</si>
  <si>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</si>
  <si>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</si>
  <si>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</si>
  <si>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</si>
  <si>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</si>
  <si>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</si>
  <si>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</si>
  <si>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</si>
  <si>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</si>
  <si>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</si>
  <si>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</si>
  <si>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</si>
  <si>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</si>
  <si>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</si>
  <si>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</si>
  <si>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</si>
  <si>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</si>
  <si>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</si>
  <si>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</si>
  <si>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</si>
  <si>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</si>
  <si>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</si>
  <si>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</si>
  <si>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</si>
  <si>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</si>
  <si>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</si>
  <si>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</si>
  <si>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</si>
  <si>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</si>
  <si>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</si>
  <si>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</si>
  <si>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</si>
  <si>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</si>
  <si>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</si>
  <si>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</si>
  <si>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</si>
  <si>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</si>
  <si>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</si>
  <si>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</si>
  <si>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</si>
  <si>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</si>
  <si>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</si>
  <si>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</si>
  <si>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</si>
  <si>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</si>
  <si>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</si>
  <si>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</si>
  <si>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</si>
  <si>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</si>
  <si>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</si>
  <si>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</si>
  <si>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</si>
  <si>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</si>
  <si>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</si>
  <si>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</si>
  <si>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</si>
  <si>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</si>
  <si>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</si>
  <si>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</si>
  <si>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</si>
  <si>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</si>
  <si>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</si>
  <si>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</si>
  <si>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</si>
  <si>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</si>
  <si>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</si>
  <si>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</si>
  <si>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</si>
  <si>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</si>
  <si>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</si>
  <si>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</si>
  <si>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</si>
  <si>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</si>
  <si>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</si>
  <si>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</si>
  <si>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</si>
  <si>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</si>
  <si>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</si>
  <si>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</si>
  <si>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</si>
  <si>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</si>
  <si>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</si>
  <si>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</si>
  <si>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</si>
  <si>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</si>
  <si>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</si>
  <si>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</si>
  <si>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</si>
  <si>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</si>
  <si>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</si>
  <si>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</si>
  <si>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</si>
  <si>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</si>
  <si>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</si>
  <si>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</si>
  <si>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</si>
  <si>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</si>
  <si>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</si>
  <si>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</si>
  <si>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</si>
  <si>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</si>
  <si>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</si>
  <si>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</si>
  <si>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</si>
  <si>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</si>
  <si>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</si>
  <si>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</si>
  <si>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</si>
  <si>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</si>
  <si>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</si>
  <si>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</si>
  <si>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</si>
  <si>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</si>
  <si>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</si>
  <si>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</si>
  <si>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</si>
  <si>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</si>
  <si>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</si>
  <si>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</si>
  <si>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</si>
  <si>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</si>
  <si>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</si>
  <si>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</si>
  <si>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</si>
  <si>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</si>
  <si>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</si>
  <si>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</si>
  <si>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</si>
  <si>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</si>
  <si>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</si>
  <si>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</si>
  <si>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</si>
  <si>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</si>
  <si>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</si>
  <si>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</si>
  <si>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</si>
  <si>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</si>
  <si>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</si>
  <si>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</si>
  <si>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</si>
  <si>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</si>
  <si>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</si>
  <si>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</si>
  <si>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</si>
  <si>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</si>
  <si>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</si>
  <si>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</si>
  <si>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</si>
  <si>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</si>
  <si>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</si>
  <si>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</si>
  <si>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</si>
  <si>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</si>
  <si>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</si>
  <si>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</si>
  <si>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</si>
  <si>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</si>
  <si>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</si>
  <si>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</si>
  <si>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</si>
  <si>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</si>
  <si>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</si>
  <si>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</si>
  <si>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</si>
  <si>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</si>
  <si>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</si>
  <si>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</si>
  <si>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</si>
  <si>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</si>
  <si>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</si>
  <si>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</si>
  <si>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</si>
  <si>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</si>
  <si>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</si>
  <si>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</si>
  <si>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</si>
  <si>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</si>
  <si>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</si>
  <si>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</si>
  <si>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</si>
  <si>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</si>
  <si>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</si>
  <si>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</si>
  <si>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</si>
  <si>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</si>
  <si>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</si>
  <si>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</si>
  <si>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</si>
  <si>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</si>
  <si>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</si>
  <si>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</si>
  <si>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</si>
  <si>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</si>
  <si>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</si>
  <si>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</si>
  <si>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</si>
  <si>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</si>
  <si>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</si>
  <si>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</si>
  <si>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</si>
  <si>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</si>
  <si>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</si>
  <si>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</si>
  <si>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</si>
  <si>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</si>
  <si>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</si>
  <si>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</si>
  <si>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</si>
  <si>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</si>
  <si>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</si>
  <si>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</si>
  <si>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</si>
  <si>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</si>
  <si>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</si>
  <si>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</si>
  <si>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</si>
  <si>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</si>
  <si>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</si>
  <si>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</si>
  <si>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</si>
  <si>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</si>
  <si>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</si>
  <si>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</si>
  <si>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</si>
  <si>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</si>
  <si>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</si>
  <si>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</si>
  <si>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</si>
  <si>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</si>
  <si>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</si>
  <si>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</si>
  <si>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</si>
  <si>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</si>
  <si>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</si>
  <si>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</si>
  <si>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</si>
  <si>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</si>
  <si>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</si>
  <si>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</si>
  <si>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</si>
  <si>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</si>
  <si>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</si>
  <si>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</si>
  <si>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</si>
  <si>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</si>
  <si>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</si>
  <si>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</si>
  <si>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</si>
  <si>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</si>
  <si>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</si>
  <si>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</si>
  <si>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</si>
  <si>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</si>
  <si>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</si>
  <si>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</si>
  <si>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</si>
  <si>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</si>
  <si>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</si>
  <si>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</si>
  <si>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</si>
  <si>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</si>
  <si>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</si>
  <si>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</si>
  <si>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</si>
  <si>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</si>
  <si>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</si>
  <si>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</si>
  <si>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</si>
  <si>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</si>
  <si>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</si>
  <si>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</si>
  <si>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</si>
  <si>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</si>
  <si>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</si>
  <si>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</si>
  <si>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</si>
  <si>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</si>
  <si>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</si>
  <si>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</si>
  <si>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</si>
  <si>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</si>
  <si>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</si>
  <si>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</si>
  <si>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</si>
  <si>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</si>
  <si>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</si>
  <si>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</si>
  <si>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</si>
  <si>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</si>
  <si>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</si>
  <si>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</si>
  <si>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</si>
  <si>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</si>
  <si>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</si>
  <si>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</si>
  <si>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</si>
  <si>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</si>
  <si>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</si>
  <si>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</si>
  <si>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</si>
  <si>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</si>
  <si>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</si>
  <si>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</si>
  <si>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</si>
  <si>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</si>
  <si>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</si>
  <si>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</si>
  <si>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</si>
  <si>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</si>
  <si>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</si>
  <si>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</si>
  <si>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</si>
  <si>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</si>
  <si>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</si>
  <si>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</si>
  <si>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</si>
  <si>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</si>
  <si>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</si>
  <si>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</si>
  <si>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</si>
  <si>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</si>
  <si>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</si>
  <si>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</si>
  <si>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</si>
  <si>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</si>
  <si>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</si>
  <si>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</si>
  <si>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</si>
  <si>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</si>
  <si>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</si>
  <si>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</si>
  <si>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</si>
  <si>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</si>
  <si>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</si>
  <si>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</si>
  <si>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</si>
  <si>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</si>
  <si>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</si>
  <si>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</si>
  <si>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</si>
  <si>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</si>
  <si>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</si>
  <si>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</si>
  <si>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</si>
  <si>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</si>
  <si>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</si>
  <si>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</si>
  <si>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</si>
  <si>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</si>
  <si>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</si>
  <si>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</si>
  <si>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</si>
  <si>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</si>
  <si>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</si>
  <si>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</si>
  <si>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</si>
  <si>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</si>
  <si>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</si>
  <si>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</si>
  <si>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</si>
  <si>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</si>
  <si>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</si>
  <si>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</si>
  <si>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</si>
  <si>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</si>
  <si>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</si>
  <si>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</si>
  <si>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</si>
  <si>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</si>
  <si>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</si>
  <si>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</si>
  <si>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</si>
  <si>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</si>
  <si>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</si>
  <si>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</si>
  <si>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</si>
  <si>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</si>
  <si>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</si>
  <si>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</si>
  <si>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</si>
  <si>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</si>
  <si>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</si>
  <si>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</si>
  <si>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</si>
  <si>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</si>
  <si>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</si>
  <si>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</si>
  <si>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</si>
  <si>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</si>
  <si>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</si>
  <si>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</si>
  <si>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</si>
  <si>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</si>
  <si>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</si>
  <si>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</si>
  <si>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</si>
  <si>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</si>
  <si>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</si>
  <si>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</si>
  <si>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</si>
  <si>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</si>
  <si>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</si>
  <si>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</si>
  <si>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</si>
  <si>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</si>
  <si>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</si>
  <si>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</si>
  <si>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</si>
  <si>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</si>
  <si>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</si>
  <si>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</si>
  <si>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</si>
  <si>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</si>
  <si>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</si>
  <si>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</si>
  <si>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</si>
  <si>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</si>
  <si>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</si>
  <si>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</si>
  <si>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</si>
  <si>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</si>
  <si>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</si>
  <si>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</si>
  <si>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</si>
  <si>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</si>
  <si>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</si>
  <si>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</si>
  <si>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</si>
  <si>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</si>
  <si>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</si>
  <si>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</si>
  <si>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</si>
  <si>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</si>
  <si>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</si>
  <si>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</si>
  <si>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</si>
  <si>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</si>
  <si>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</si>
  <si>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</si>
  <si>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</si>
  <si>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</si>
  <si>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</si>
  <si>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</si>
  <si>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</si>
  <si>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</si>
  <si>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</si>
  <si>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</si>
  <si>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</si>
  <si>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</si>
  <si>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</si>
  <si>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</si>
  <si>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</si>
  <si>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</si>
  <si>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</si>
  <si>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</si>
  <si>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</si>
  <si>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</si>
  <si>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</si>
  <si>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</si>
  <si>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</si>
  <si>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</si>
  <si>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</si>
  <si>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</si>
  <si>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</si>
  <si>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</si>
  <si>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</si>
  <si>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</si>
  <si>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</si>
  <si>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</si>
  <si>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</si>
  <si>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</si>
  <si>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</si>
  <si>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</si>
  <si>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</si>
  <si>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</si>
  <si>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</si>
  <si>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</si>
  <si>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</si>
  <si>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</si>
  <si>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</si>
  <si>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</si>
  <si>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</si>
  <si>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</si>
  <si>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</si>
  <si>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</si>
  <si>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</si>
  <si>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</si>
  <si>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</si>
  <si>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</si>
  <si>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</si>
  <si>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</si>
  <si>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</si>
  <si>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</si>
  <si>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</si>
  <si>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</si>
  <si>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</si>
  <si>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</si>
  <si>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</si>
  <si>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</si>
  <si>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</si>
  <si>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</si>
  <si>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</si>
  <si>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</si>
  <si>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</si>
  <si>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</si>
  <si>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</si>
  <si>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</si>
  <si>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</si>
  <si>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</si>
  <si>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</si>
  <si>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</si>
  <si>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</si>
  <si>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</si>
  <si>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</si>
  <si>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</si>
  <si>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</si>
  <si>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</si>
  <si>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</si>
  <si>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</si>
  <si>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</si>
  <si>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</si>
  <si>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</si>
  <si>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</si>
  <si>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</si>
  <si>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</si>
  <si>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</si>
  <si>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</si>
  <si>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</si>
  <si>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</si>
  <si>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</si>
  <si>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</si>
  <si>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</si>
  <si>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</si>
  <si>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</si>
  <si>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</si>
  <si>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</si>
  <si>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</si>
  <si>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</si>
  <si>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</si>
  <si>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</si>
  <si>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</si>
  <si>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</si>
  <si>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</si>
  <si>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</si>
  <si>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</si>
  <si>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</si>
  <si>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</si>
  <si>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</si>
  <si>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</si>
  <si>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</si>
  <si>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</si>
  <si>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</si>
  <si>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</si>
  <si>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</si>
  <si>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</si>
  <si>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</si>
  <si>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</si>
  <si>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</si>
  <si>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</si>
  <si>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</si>
  <si>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</si>
  <si>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</si>
  <si>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</si>
  <si>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</si>
  <si>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</si>
  <si>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</si>
  <si>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</si>
  <si>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</si>
  <si>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</si>
  <si>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</si>
  <si>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</si>
  <si>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</si>
  <si>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</si>
  <si>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</si>
  <si>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</si>
  <si>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</si>
  <si>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</si>
  <si>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</si>
  <si>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</si>
  <si>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</si>
  <si>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</si>
  <si>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</si>
  <si>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</si>
  <si>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</si>
  <si>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</si>
  <si>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</si>
  <si>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</si>
  <si>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</si>
  <si>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</si>
  <si>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</si>
  <si>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</si>
  <si>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</si>
  <si>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</si>
  <si>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</si>
  <si>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</si>
  <si>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</si>
  <si>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</si>
  <si>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</si>
  <si>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</si>
  <si>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</si>
  <si>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</si>
  <si>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</si>
  <si>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</si>
  <si>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</si>
  <si>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</si>
  <si>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</si>
  <si>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</si>
  <si>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</si>
  <si>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</si>
  <si>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</si>
  <si>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</si>
  <si>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</si>
  <si>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</si>
  <si>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</si>
  <si>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</si>
  <si>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</si>
  <si>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</si>
  <si>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</si>
  <si>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</si>
  <si>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</si>
  <si>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</si>
  <si>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</si>
  <si>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</si>
  <si>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</si>
  <si>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</si>
  <si>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</si>
  <si>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</si>
  <si>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</si>
  <si>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</si>
  <si>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</si>
  <si>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</si>
  <si>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</si>
  <si>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</si>
  <si>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</si>
  <si>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</si>
  <si>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</si>
  <si>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</si>
  <si>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</si>
  <si>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</si>
  <si>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</si>
  <si>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</si>
  <si>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</si>
  <si>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</si>
  <si>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</si>
  <si>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</si>
  <si>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</si>
  <si>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</si>
  <si>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</si>
  <si>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</si>
  <si>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</si>
  <si>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</si>
  <si>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</si>
  <si>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</si>
  <si>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</si>
  <si>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</si>
  <si>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</si>
  <si>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</si>
  <si>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</si>
  <si>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</si>
  <si>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</si>
  <si>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</si>
  <si>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</si>
  <si>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</si>
  <si>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</si>
  <si>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</si>
  <si>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</si>
  <si>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</si>
  <si>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</si>
  <si>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</si>
  <si>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</si>
  <si>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</si>
  <si>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</si>
  <si>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</si>
  <si>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</si>
  <si>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</si>
  <si>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</si>
  <si>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</si>
  <si>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</si>
  <si>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</si>
  <si>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</si>
  <si>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</si>
  <si>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</si>
  <si>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</si>
  <si>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</si>
  <si>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</si>
  <si>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</si>
  <si>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</si>
  <si>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</si>
  <si>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</si>
  <si>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</si>
  <si>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</si>
  <si>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</si>
  <si>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</si>
  <si>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</si>
  <si>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</si>
  <si>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</si>
  <si>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</si>
  <si>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</si>
  <si>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</si>
  <si>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</si>
  <si>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</si>
  <si>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</si>
  <si>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</si>
  <si>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</si>
  <si>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</si>
  <si>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</si>
  <si>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</si>
  <si>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</si>
  <si>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</si>
  <si>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</si>
  <si>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</si>
  <si>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</si>
  <si>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</si>
  <si>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</si>
  <si>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</si>
  <si>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</si>
  <si>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</si>
  <si>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</si>
  <si>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</si>
  <si>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</si>
  <si>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</si>
  <si>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</si>
  <si>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</si>
  <si>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</si>
  <si>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</si>
  <si>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</si>
  <si>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</si>
  <si>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</si>
  <si>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</si>
  <si>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</si>
  <si>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</si>
  <si>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</si>
  <si>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</si>
  <si>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</si>
  <si>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</si>
  <si>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</si>
  <si>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</si>
  <si>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</si>
  <si>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</si>
  <si>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</si>
  <si>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</si>
  <si>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</si>
  <si>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</si>
  <si>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</si>
  <si>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</si>
  <si>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</si>
  <si>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</si>
  <si>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</si>
  <si>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</si>
  <si>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</si>
  <si>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</si>
  <si>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</si>
  <si>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</si>
  <si>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</si>
  <si>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</si>
  <si>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</si>
  <si>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</si>
  <si>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</si>
  <si>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</si>
  <si>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</si>
  <si>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</si>
  <si>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</si>
  <si>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</si>
  <si>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</si>
  <si>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</si>
  <si>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</si>
  <si>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</si>
  <si>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</si>
  <si>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</si>
  <si>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</si>
  <si>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</si>
  <si>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</si>
  <si>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</si>
  <si>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</si>
  <si>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</si>
  <si>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</si>
  <si>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</si>
  <si>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</si>
  <si>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</si>
  <si>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</si>
  <si>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</si>
  <si>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</si>
  <si>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</si>
  <si>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</si>
  <si>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</si>
  <si>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</si>
  <si>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</si>
  <si>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</si>
  <si>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</si>
  <si>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</si>
  <si>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</si>
  <si>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</si>
  <si>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</si>
  <si>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</si>
  <si>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</si>
  <si>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</si>
  <si>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</si>
  <si>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</si>
  <si>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</si>
  <si>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</si>
  <si>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</si>
  <si>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</si>
  <si>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</si>
  <si>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</si>
  <si>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</si>
  <si>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</si>
  <si>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</si>
  <si>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</si>
  <si>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</si>
  <si>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</si>
  <si>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</si>
  <si>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</si>
  <si>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</si>
  <si>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</si>
  <si>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</si>
  <si>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</si>
  <si>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</si>
  <si>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</si>
  <si>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</si>
  <si>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</si>
  <si>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</si>
  <si>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</si>
  <si>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</si>
  <si>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</si>
  <si>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</si>
  <si>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</si>
  <si>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</si>
  <si>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</si>
  <si>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</si>
  <si>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</si>
  <si>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</si>
  <si>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</si>
  <si>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</si>
  <si>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</si>
  <si>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</si>
  <si>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</si>
  <si>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</si>
  <si>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</si>
  <si>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</si>
  <si>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</si>
  <si>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</si>
  <si>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</si>
  <si>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</si>
  <si>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</si>
  <si>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</si>
  <si>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</si>
  <si>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</si>
  <si>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</si>
  <si>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</si>
  <si>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</si>
  <si>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</si>
  <si>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</si>
  <si>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</si>
  <si>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</si>
  <si>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</si>
  <si>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</si>
  <si>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</si>
  <si>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</si>
  <si>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</si>
  <si>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</si>
  <si>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</si>
  <si>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</si>
  <si>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</si>
  <si>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</si>
  <si>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</si>
  <si>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</si>
  <si>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</si>
  <si>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</si>
  <si>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</si>
  <si>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</si>
  <si>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</si>
  <si>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</si>
  <si>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</si>
  <si>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</si>
  <si>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</si>
  <si>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</si>
  <si>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</si>
  <si>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</si>
  <si>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</si>
  <si>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</si>
  <si>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</si>
  <si>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</si>
  <si>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</si>
  <si>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</si>
  <si>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</si>
  <si>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</si>
  <si>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</si>
  <si>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</si>
  <si>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</si>
  <si>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</si>
  <si>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</si>
  <si>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</si>
  <si>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</si>
  <si>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</si>
  <si>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</si>
  <si>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</si>
  <si>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</si>
  <si>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</si>
  <si>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</si>
  <si>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</si>
  <si>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</si>
  <si>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</si>
  <si>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</si>
  <si>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</si>
  <si>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</si>
  <si>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</si>
  <si>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</si>
  <si>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</si>
  <si>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</si>
  <si>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</si>
  <si>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</si>
  <si>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</si>
  <si>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</si>
  <si>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</si>
  <si>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</si>
  <si>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</si>
  <si>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</si>
  <si>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</si>
  <si>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</si>
  <si>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</si>
  <si>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</si>
  <si>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</si>
  <si>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</si>
  <si>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</si>
  <si>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</si>
  <si>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</si>
  <si>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</si>
  <si>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</si>
  <si>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</si>
  <si>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</si>
  <si>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</si>
  <si>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</si>
  <si>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</si>
  <si>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</si>
  <si>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</si>
  <si>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</si>
  <si>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</si>
  <si>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</si>
  <si>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</si>
  <si>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</si>
  <si>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</si>
  <si>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</si>
  <si>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</si>
  <si>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</si>
  <si>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</si>
  <si>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</si>
  <si>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</si>
  <si>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</si>
  <si>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</si>
  <si>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</si>
  <si>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</si>
  <si>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</si>
  <si>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</si>
  <si>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</si>
  <si>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</si>
  <si>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</si>
  <si>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</si>
  <si>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</si>
  <si>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</si>
  <si>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</si>
  <si>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</si>
  <si>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</si>
  <si>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</si>
  <si>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</si>
  <si>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</si>
  <si>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</si>
  <si>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</si>
  <si>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</si>
  <si>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</si>
  <si>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</si>
  <si>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</si>
  <si>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</si>
  <si>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</si>
  <si>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</si>
  <si>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</si>
  <si>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</si>
  <si>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</si>
  <si>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</si>
  <si>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</si>
  <si>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</si>
  <si>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</si>
  <si>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</si>
  <si>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</si>
  <si>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</si>
  <si>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</si>
  <si>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</si>
  <si>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</si>
  <si>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</si>
  <si>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</si>
  <si>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</si>
  <si>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</si>
  <si>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</si>
  <si>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</si>
  <si>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</si>
  <si>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</si>
  <si>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</si>
  <si>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</si>
  <si>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</si>
  <si>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</si>
  <si>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</si>
  <si>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</si>
  <si>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</si>
  <si>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</si>
  <si>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</si>
  <si>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</si>
  <si>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</si>
  <si>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</si>
  <si>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</si>
  <si>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</si>
  <si>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</si>
  <si>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</si>
  <si>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</si>
  <si>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</si>
  <si>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</si>
  <si>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</si>
  <si>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</si>
  <si>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</si>
  <si>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</si>
  <si>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</si>
  <si>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</si>
  <si>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</si>
  <si>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</si>
  <si>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</si>
  <si>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</si>
  <si>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</si>
  <si>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</si>
  <si>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</si>
  <si>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</si>
  <si>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</si>
  <si>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</si>
  <si>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</si>
  <si>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</si>
  <si>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</si>
  <si>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</si>
  <si>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</si>
  <si>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</si>
  <si>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</si>
  <si>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</si>
  <si>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</si>
  <si>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</si>
  <si>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</si>
  <si>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</si>
  <si>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</si>
  <si>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</si>
  <si>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</si>
  <si>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</si>
  <si>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</si>
  <si>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</si>
  <si>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</si>
  <si>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</si>
  <si>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</si>
  <si>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</si>
  <si>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</si>
  <si>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</si>
  <si>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</si>
  <si>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</si>
  <si>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</si>
  <si>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</si>
  <si>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</si>
  <si>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</si>
  <si>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</si>
  <si>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</si>
  <si>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</si>
  <si>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</si>
  <si>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</si>
  <si>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</si>
  <si>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</si>
  <si>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</si>
  <si>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</si>
  <si>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</si>
  <si>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</si>
  <si>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</si>
  <si>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</si>
  <si>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</si>
  <si>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</si>
  <si>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</si>
  <si>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</si>
  <si>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</si>
  <si>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</si>
  <si>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</si>
  <si>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</si>
  <si>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</si>
  <si>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</si>
  <si>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</si>
  <si>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</si>
  <si>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</si>
  <si>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</si>
  <si>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</si>
  <si>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</si>
  <si>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</si>
  <si>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</si>
  <si>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</si>
  <si>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</si>
  <si>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</si>
  <si>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</si>
  <si>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</si>
  <si>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</si>
  <si>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</si>
  <si>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</si>
  <si>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</si>
  <si>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</si>
  <si>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</si>
  <si>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</si>
  <si>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</si>
  <si>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</si>
  <si>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</si>
  <si>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</si>
  <si>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</si>
  <si>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</si>
  <si>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</si>
  <si>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</si>
  <si>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</si>
  <si>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</si>
  <si>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</si>
  <si>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</si>
  <si>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</si>
  <si>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</si>
  <si>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</si>
  <si>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</si>
  <si>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</si>
  <si>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</si>
  <si>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</si>
  <si>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</si>
  <si>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</si>
  <si>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</si>
  <si>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</si>
  <si>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</si>
  <si>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</si>
  <si>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</si>
  <si>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</si>
  <si>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</si>
  <si>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</si>
  <si>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</si>
  <si>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</si>
  <si>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</si>
  <si>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</si>
  <si>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</si>
  <si>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</si>
  <si>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</si>
  <si>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</si>
  <si>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</si>
  <si>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</si>
  <si>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</si>
  <si>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</si>
  <si>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</si>
  <si>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</si>
  <si>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</si>
  <si>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</si>
  <si>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</si>
  <si>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</si>
  <si>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</si>
  <si>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</si>
  <si>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</si>
  <si>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</si>
  <si>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</si>
  <si>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</si>
  <si>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</si>
  <si>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</si>
  <si>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</si>
  <si>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</si>
  <si>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</si>
  <si>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</si>
  <si>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</si>
  <si>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</si>
  <si>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</si>
  <si>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</si>
  <si>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</si>
  <si>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</si>
  <si>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</si>
  <si>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</si>
  <si>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</si>
  <si>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</si>
  <si>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</si>
  <si>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</si>
  <si>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</si>
  <si>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</si>
  <si>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</si>
  <si>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</si>
  <si>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</si>
  <si>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</si>
  <si>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</si>
  <si>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</si>
  <si>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</si>
  <si>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</si>
  <si>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</si>
  <si>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</si>
  <si>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</si>
  <si>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</si>
  <si>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</si>
  <si>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</si>
  <si>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</si>
  <si>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</si>
  <si>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</si>
  <si>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</si>
  <si>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</si>
  <si>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</si>
  <si>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</si>
  <si>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</si>
  <si>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</si>
  <si>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</si>
  <si>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</si>
  <si>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</si>
  <si>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</si>
  <si>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</si>
  <si>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</si>
  <si>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</si>
  <si>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</si>
  <si>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</si>
  <si>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</si>
  <si>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</si>
  <si>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</si>
  <si>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</si>
  <si>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</si>
  <si>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</si>
  <si>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</si>
  <si>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</si>
  <si>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</si>
  <si>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</si>
  <si>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</si>
  <si>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</si>
  <si>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</si>
  <si>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</si>
  <si>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</si>
  <si>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</si>
  <si>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</si>
  <si>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</si>
  <si>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</si>
  <si>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</si>
  <si>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</si>
  <si>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</si>
  <si>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</si>
  <si>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</si>
  <si>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</si>
  <si>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</si>
  <si>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</si>
  <si>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</si>
  <si>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</si>
  <si>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</si>
  <si>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</si>
  <si>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</si>
  <si>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</si>
  <si>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</si>
  <si>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</si>
  <si>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</si>
  <si>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</si>
  <si>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</si>
  <si>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</si>
  <si>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</si>
  <si>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</si>
  <si>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</si>
  <si>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</si>
  <si>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</si>
  <si>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</si>
  <si>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</si>
  <si>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</si>
  <si>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</si>
  <si>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</si>
  <si>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</si>
  <si>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</si>
  <si>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</si>
  <si>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</si>
  <si>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</si>
  <si>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</si>
  <si>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</si>
  <si>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</si>
  <si>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</si>
  <si>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</si>
  <si>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</si>
  <si>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</si>
  <si>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</si>
  <si>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</si>
  <si>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</si>
  <si>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</si>
  <si>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</si>
  <si>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</si>
  <si>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</si>
  <si>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</si>
  <si>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</si>
  <si>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</si>
  <si>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</si>
  <si>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</si>
  <si>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</si>
  <si>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</si>
  <si>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</si>
  <si>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</si>
  <si>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</si>
  <si>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</si>
  <si>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</si>
  <si>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</si>
  <si>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</si>
  <si>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</si>
  <si>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</si>
  <si>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</si>
  <si>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</si>
  <si>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</si>
  <si>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</si>
  <si>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</si>
  <si>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</si>
  <si>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</si>
  <si>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</si>
  <si>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</si>
  <si>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</si>
  <si>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</si>
  <si>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</si>
  <si>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</si>
  <si>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</si>
  <si>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</si>
  <si>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</si>
  <si>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</si>
  <si>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</si>
  <si>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</si>
  <si>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</si>
  <si>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</si>
  <si>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</si>
  <si>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</si>
  <si>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</si>
  <si>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</si>
  <si>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</si>
  <si>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</si>
  <si>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</si>
  <si>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</si>
  <si>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</si>
  <si>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</si>
  <si>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</si>
  <si>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</si>
  <si>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</si>
  <si>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</si>
  <si>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</si>
  <si>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</si>
  <si>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</si>
  <si>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</si>
  <si>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</si>
  <si>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</si>
  <si>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</si>
  <si>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</si>
  <si>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</si>
  <si>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</si>
  <si>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</si>
  <si>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</si>
  <si>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</si>
  <si>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</si>
  <si>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</si>
  <si>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</si>
  <si>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</si>
  <si>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</si>
  <si>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</si>
  <si>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</si>
  <si>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</si>
  <si>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</si>
  <si>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</si>
  <si>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</si>
  <si>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</si>
  <si>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</si>
  <si>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</si>
  <si>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</si>
  <si>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</si>
  <si>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</si>
  <si>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</si>
  <si>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</si>
  <si>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</si>
  <si>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</si>
  <si>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</si>
  <si>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</si>
  <si>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</si>
  <si>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</si>
  <si>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</si>
  <si>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</si>
  <si>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</si>
  <si>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</si>
  <si>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</si>
  <si>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</si>
  <si>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</si>
  <si>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</si>
  <si>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</si>
  <si>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</si>
  <si>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</si>
  <si>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</si>
  <si>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</si>
  <si>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</si>
  <si>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</si>
  <si>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</si>
  <si>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</si>
  <si>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</si>
  <si>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</si>
  <si>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</si>
  <si>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</si>
  <si>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</si>
  <si>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</si>
  <si>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</si>
  <si>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</si>
  <si>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</si>
  <si>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</si>
  <si>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</si>
  <si>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</si>
  <si>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</si>
  <si>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</si>
  <si>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</si>
  <si>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</si>
  <si>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</si>
  <si>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</si>
  <si>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</si>
  <si>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</si>
  <si>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</si>
  <si>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</si>
  <si>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</si>
  <si>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</si>
  <si>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</si>
  <si>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</si>
  <si>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</si>
  <si>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</si>
  <si>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</si>
  <si>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</si>
  <si>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</si>
  <si>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</si>
  <si>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</si>
  <si>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</si>
  <si>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</si>
  <si>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</si>
  <si>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</si>
  <si>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</si>
  <si>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</si>
  <si>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</si>
  <si>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</si>
  <si>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</si>
  <si>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</si>
  <si>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</si>
  <si>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</si>
  <si>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</si>
  <si>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</si>
  <si>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</si>
  <si>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</si>
  <si>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</si>
  <si>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</si>
  <si>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</si>
  <si>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</si>
  <si>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</si>
  <si>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</si>
  <si>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</si>
  <si>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</si>
  <si>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</si>
  <si>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</si>
  <si>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</si>
  <si>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</si>
  <si>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</si>
  <si>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</si>
  <si>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</si>
  <si>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</si>
  <si>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</si>
  <si>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</si>
  <si>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</si>
  <si>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</si>
  <si>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</si>
  <si>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</si>
  <si>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</si>
  <si>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</si>
  <si>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</si>
  <si>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</si>
  <si>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</si>
  <si>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</si>
  <si>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</si>
  <si>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</si>
  <si>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</si>
  <si>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</si>
  <si>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</si>
  <si>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</si>
  <si>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</si>
  <si>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</si>
  <si>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</si>
  <si>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</si>
  <si>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</si>
  <si>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</si>
  <si>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</si>
  <si>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</si>
  <si>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</si>
  <si>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</si>
  <si>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</si>
  <si>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</si>
  <si>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</si>
  <si>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</si>
  <si>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</si>
  <si>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</si>
  <si>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</si>
  <si>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</si>
  <si>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</si>
  <si>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</si>
  <si>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</si>
  <si>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</si>
  <si>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</si>
  <si>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</si>
  <si>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</si>
  <si>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</si>
  <si>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</si>
  <si>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</si>
  <si>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</si>
  <si>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</si>
  <si>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</si>
  <si>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</si>
  <si>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</si>
  <si>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</si>
  <si>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</si>
  <si>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</si>
  <si>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</si>
  <si>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</si>
  <si>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</si>
  <si>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</si>
  <si>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</si>
  <si>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</si>
  <si>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</si>
  <si>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</si>
  <si>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</si>
  <si>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</si>
  <si>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</si>
  <si>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</si>
  <si>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</si>
  <si>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</si>
  <si>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</si>
  <si>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</si>
  <si>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</si>
  <si>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</si>
  <si>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</si>
  <si>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</si>
  <si>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</si>
  <si>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</si>
  <si>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</si>
  <si>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</si>
  <si>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</si>
  <si>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</si>
  <si>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</si>
  <si>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</si>
  <si>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</si>
  <si>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</si>
  <si>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</si>
  <si>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</si>
  <si>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</si>
  <si>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</si>
  <si>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</si>
  <si>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</si>
  <si>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</si>
  <si>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</si>
  <si>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</si>
  <si>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</si>
  <si>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</si>
  <si>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</si>
  <si>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</si>
  <si>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</si>
  <si>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</si>
  <si>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</si>
  <si>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</si>
  <si>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</si>
  <si>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</si>
  <si>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</si>
  <si>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</si>
  <si>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</si>
  <si>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</si>
  <si>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</si>
  <si>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</si>
  <si>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</si>
  <si>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</si>
  <si>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</si>
  <si>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</si>
  <si>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</si>
  <si>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</si>
  <si>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</si>
  <si>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</si>
  <si>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</si>
  <si>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</si>
  <si>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</si>
  <si>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</si>
  <si>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</si>
  <si>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</si>
  <si>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</si>
  <si>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</si>
  <si>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</si>
  <si>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</si>
  <si>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</si>
  <si>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</si>
  <si>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</si>
  <si>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</si>
  <si>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</si>
  <si>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</si>
  <si>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</si>
  <si>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</si>
  <si>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</si>
  <si>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</si>
  <si>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</si>
  <si>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</si>
  <si>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</si>
  <si>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</si>
  <si>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</si>
  <si>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</si>
  <si>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</si>
  <si>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</si>
  <si>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</si>
  <si>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</si>
  <si>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</si>
  <si>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</si>
  <si>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</si>
  <si>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</si>
  <si>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</si>
  <si>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</si>
  <si>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</si>
  <si>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</si>
  <si>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</si>
  <si>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</si>
  <si>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</si>
  <si>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</si>
  <si>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</si>
  <si>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</si>
  <si>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</si>
  <si>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</si>
  <si>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</si>
  <si>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</si>
  <si>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</si>
  <si>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</si>
  <si>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</si>
  <si>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</si>
  <si>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</si>
  <si>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</si>
  <si>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</si>
  <si>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</si>
  <si>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</si>
  <si>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</si>
  <si>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</si>
  <si>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</si>
  <si>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</si>
  <si>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</si>
  <si>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</si>
  <si>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</si>
  <si>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</si>
  <si>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</si>
  <si>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</si>
  <si>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</si>
  <si>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</si>
  <si>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</si>
  <si>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</si>
  <si>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</si>
  <si>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</si>
  <si>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</si>
  <si>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</si>
  <si>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</si>
  <si>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</si>
  <si>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</si>
  <si>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</si>
  <si>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</si>
  <si>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</si>
  <si>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</si>
  <si>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</si>
  <si>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</si>
  <si>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</si>
  <si>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</si>
  <si>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</si>
  <si>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</si>
  <si>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</si>
  <si>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</si>
  <si>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</si>
  <si>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</si>
  <si>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</si>
  <si>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</si>
  <si>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</si>
  <si>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</si>
  <si>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</si>
  <si>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</si>
  <si>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</si>
  <si>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</si>
  <si>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</si>
  <si>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</si>
  <si>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</si>
  <si>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</si>
  <si>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</si>
  <si>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</si>
  <si>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</si>
  <si>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</si>
  <si>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</si>
  <si>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</si>
  <si>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</si>
  <si>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</si>
  <si>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</si>
  <si>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</si>
  <si>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</si>
  <si>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</si>
  <si>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</si>
  <si>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</si>
  <si>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</si>
  <si>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</si>
  <si>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</si>
  <si>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</si>
  <si>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</si>
  <si>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</si>
  <si>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</si>
  <si>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</si>
  <si>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</si>
  <si>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</si>
  <si>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</si>
  <si>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</si>
  <si>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</si>
  <si>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</si>
  <si>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</si>
  <si>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</si>
  <si>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</si>
  <si>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</si>
  <si>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</si>
  <si>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</si>
  <si>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</si>
  <si>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</si>
  <si>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</si>
  <si>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</si>
  <si>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</si>
  <si>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</si>
  <si>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</si>
  <si>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</si>
  <si>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</si>
  <si>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</si>
  <si>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</si>
  <si>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</si>
  <si>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</si>
  <si>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</si>
  <si>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</si>
  <si>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</si>
  <si>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</si>
  <si>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</si>
  <si>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</si>
  <si>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</si>
  <si>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</si>
  <si>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</si>
  <si>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</si>
  <si>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</si>
  <si>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</si>
  <si>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</si>
  <si>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</si>
  <si>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</si>
  <si>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</si>
  <si>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</si>
  <si>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</si>
  <si>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</si>
  <si>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</si>
  <si>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</si>
  <si>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</si>
  <si>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</si>
  <si>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</si>
  <si>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</si>
  <si>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</si>
  <si>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</si>
  <si>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</si>
  <si>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</si>
  <si>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</si>
  <si>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</si>
  <si>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</si>
  <si>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</si>
  <si>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</si>
  <si>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</si>
  <si>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</si>
  <si>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</si>
  <si>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</si>
  <si>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</si>
  <si>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</si>
  <si>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</si>
  <si>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</si>
  <si>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</si>
  <si>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</si>
  <si>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</si>
  <si>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</si>
  <si>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</si>
  <si>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</si>
  <si>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</si>
  <si>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</si>
  <si>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</si>
  <si>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</si>
  <si>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</si>
  <si>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</si>
  <si>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</si>
  <si>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</si>
  <si>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</si>
  <si>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</si>
  <si>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</si>
  <si>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</si>
  <si>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</si>
  <si>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</si>
  <si>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</si>
  <si>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</si>
  <si>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</si>
  <si>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</si>
  <si>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</si>
  <si>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</si>
  <si>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</si>
  <si>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</si>
  <si>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</si>
  <si>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</si>
  <si>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</si>
  <si>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</si>
  <si>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</si>
  <si>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</si>
  <si>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</si>
  <si>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</si>
  <si>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</si>
  <si>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</si>
  <si>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</si>
  <si>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</si>
  <si>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</si>
  <si>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</si>
  <si>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</si>
  <si>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</si>
  <si>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</si>
  <si>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</si>
  <si>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</si>
  <si>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</si>
  <si>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</si>
  <si>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</si>
  <si>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</si>
  <si>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</si>
  <si>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</si>
  <si>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</si>
  <si>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</si>
  <si>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</si>
  <si>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</si>
  <si>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</si>
  <si>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</si>
  <si>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</si>
  <si>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</si>
  <si>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</si>
  <si>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</si>
  <si>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</si>
  <si>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</si>
  <si>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</si>
  <si>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</si>
  <si>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</si>
  <si>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</si>
  <si>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</si>
  <si>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</si>
  <si>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</si>
  <si>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</si>
  <si>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</si>
  <si>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</si>
  <si>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</si>
  <si>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</si>
  <si>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</si>
  <si>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</si>
  <si>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</si>
  <si>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</si>
  <si>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</si>
  <si>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</si>
  <si>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</si>
  <si>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</si>
  <si>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</si>
  <si>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</si>
  <si>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</si>
  <si>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</si>
  <si>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</si>
  <si>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</si>
  <si>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</si>
  <si>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</si>
  <si>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</si>
  <si>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</si>
  <si>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</si>
  <si>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</si>
  <si>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</si>
  <si>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</si>
  <si>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</si>
  <si>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</si>
  <si>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</si>
  <si>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</si>
  <si>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</si>
  <si>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</si>
  <si>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</si>
  <si>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</si>
  <si>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</si>
  <si>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</si>
  <si>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</si>
  <si>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</si>
  <si>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</si>
  <si>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</si>
  <si>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</si>
  <si>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</si>
  <si>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</si>
  <si>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</si>
  <si>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</si>
  <si>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</si>
  <si>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</si>
  <si>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</si>
  <si>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</si>
  <si>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</si>
  <si>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</si>
  <si>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</si>
  <si>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</si>
  <si>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</si>
  <si>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</si>
  <si>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</si>
  <si>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</si>
  <si>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</si>
  <si>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</si>
  <si>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</si>
  <si>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</si>
  <si>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</si>
  <si>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</si>
  <si>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</si>
  <si>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</si>
  <si>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</si>
  <si>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</si>
  <si>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</si>
  <si>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</si>
  <si>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</si>
  <si>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</si>
  <si>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</si>
  <si>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</si>
  <si>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</si>
  <si>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</si>
  <si>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</si>
  <si>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</si>
  <si>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</si>
  <si>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</si>
  <si>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</si>
  <si>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</si>
  <si>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</si>
  <si>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</si>
  <si>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</si>
  <si>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</si>
  <si>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</si>
  <si>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</si>
  <si>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</si>
  <si>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</si>
  <si>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</si>
  <si>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</si>
  <si>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</si>
  <si>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</si>
  <si>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</si>
  <si>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</si>
  <si>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</si>
  <si>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</si>
  <si>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</si>
  <si>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</si>
  <si>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</si>
  <si>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</si>
  <si>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</si>
  <si>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</si>
  <si>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</si>
  <si>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</si>
  <si>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</si>
  <si>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</si>
  <si>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</si>
  <si>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</si>
  <si>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</si>
  <si>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</si>
  <si>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</si>
  <si>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</si>
  <si>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</si>
  <si>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</si>
  <si>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</si>
  <si>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</si>
  <si>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</si>
  <si>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</si>
  <si>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</si>
  <si>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</si>
  <si>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</si>
  <si>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</si>
  <si>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</si>
  <si>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</si>
  <si>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</si>
  <si>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</si>
  <si>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</si>
  <si>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</si>
  <si>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</si>
  <si>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</si>
  <si>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</si>
  <si>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</si>
  <si>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</si>
  <si>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</si>
  <si>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</si>
  <si>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</si>
  <si>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</si>
  <si>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</si>
  <si>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</si>
  <si>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</si>
  <si>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</si>
  <si>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</si>
  <si>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</si>
  <si>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</si>
  <si>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</si>
  <si>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</si>
  <si>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</si>
  <si>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</si>
  <si>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</si>
  <si>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</si>
  <si>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</si>
  <si>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</si>
  <si>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</si>
  <si>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</si>
  <si>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</si>
  <si>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</si>
  <si>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</si>
  <si>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</si>
  <si>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</si>
  <si>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</si>
  <si>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</si>
  <si>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</si>
  <si>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</si>
  <si>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</si>
  <si>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</si>
  <si>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</si>
  <si>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</si>
  <si>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</si>
  <si>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</si>
  <si>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</si>
  <si>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</si>
  <si>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</si>
  <si>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</si>
  <si>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</si>
  <si>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</si>
  <si>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</si>
  <si>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</si>
  <si>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</si>
  <si>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</si>
  <si>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</si>
  <si>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</si>
  <si>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</si>
  <si>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</si>
  <si>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</si>
  <si>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</si>
  <si>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</si>
  <si>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</si>
  <si>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</si>
  <si>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</si>
  <si>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</si>
  <si>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</si>
  <si>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</si>
  <si>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</si>
  <si>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</si>
  <si>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</si>
  <si>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</si>
  <si>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</si>
  <si>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</si>
  <si>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</si>
  <si>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</si>
  <si>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</si>
  <si>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</si>
  <si>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</si>
  <si>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</si>
  <si>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</si>
  <si>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</si>
  <si>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</si>
  <si>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</si>
  <si>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</si>
  <si>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</si>
  <si>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</si>
  <si>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</si>
  <si>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</si>
  <si>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</si>
  <si>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</si>
  <si>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</si>
  <si>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</si>
  <si>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</si>
  <si>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</si>
  <si>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</si>
  <si>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</si>
  <si>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</si>
  <si>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</si>
  <si>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</si>
  <si>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</si>
  <si>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</si>
  <si>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</si>
  <si>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</si>
  <si>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</si>
  <si>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</si>
  <si>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</si>
  <si>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</si>
  <si>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</si>
  <si>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</si>
  <si>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</si>
  <si>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</si>
  <si>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</si>
  <si>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</si>
  <si>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</si>
  <si>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</si>
  <si>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</si>
  <si>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</si>
  <si>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</si>
  <si>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</si>
  <si>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</si>
  <si>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</si>
  <si>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</si>
  <si>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</si>
  <si>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</si>
  <si>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</si>
  <si>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</si>
  <si>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</si>
  <si>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</si>
  <si>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</si>
  <si>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</si>
  <si>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</si>
  <si>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</si>
  <si>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</si>
  <si>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</si>
  <si>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</si>
  <si>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</si>
  <si>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</si>
  <si>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</si>
  <si>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</si>
  <si>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</si>
  <si>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</si>
  <si>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</si>
  <si>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</si>
  <si>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</si>
  <si>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</si>
  <si>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</si>
  <si>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</si>
  <si>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</si>
  <si>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</si>
  <si>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</si>
  <si>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</si>
  <si>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</si>
  <si>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</si>
  <si>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</si>
  <si>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</si>
  <si>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</si>
  <si>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</si>
  <si>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</si>
  <si>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</si>
  <si>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</si>
  <si>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</si>
  <si>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</si>
  <si>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</si>
  <si>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</si>
  <si>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</si>
  <si>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</si>
  <si>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</si>
  <si>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</si>
  <si>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</si>
  <si>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</si>
  <si>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</si>
  <si>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</si>
  <si>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</si>
  <si>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</si>
  <si>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</si>
  <si>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</si>
  <si>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</si>
  <si>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</si>
  <si>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</si>
  <si>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</si>
  <si>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</si>
  <si>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</si>
  <si>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</si>
  <si>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</si>
  <si>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</si>
  <si>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</si>
  <si>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</si>
  <si>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</si>
  <si>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</si>
  <si>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</si>
  <si>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</si>
  <si>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</si>
  <si>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</si>
  <si>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</si>
  <si>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</si>
  <si>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</si>
  <si>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</si>
  <si>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</si>
  <si>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</si>
  <si>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</si>
  <si>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</si>
  <si>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</si>
  <si>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</si>
  <si>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</si>
  <si>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</si>
  <si>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</si>
  <si>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</si>
  <si>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</si>
  <si>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</si>
  <si>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</si>
  <si>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</si>
  <si>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</si>
  <si>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</si>
  <si>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</si>
  <si>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</si>
  <si>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</si>
  <si>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</si>
  <si>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</si>
  <si>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</si>
  <si>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</si>
  <si>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</si>
  <si>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</si>
  <si>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</si>
  <si>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</si>
  <si>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</si>
  <si>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</si>
  <si>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</si>
  <si>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</si>
  <si>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</si>
  <si>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</si>
  <si>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</si>
  <si>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</si>
  <si>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</si>
  <si>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</si>
  <si>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</si>
  <si>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</si>
  <si>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</si>
  <si>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</si>
  <si>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</si>
  <si>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</si>
  <si>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</si>
  <si>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</si>
  <si>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</si>
  <si>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</si>
  <si>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</si>
  <si>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</si>
  <si>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</si>
  <si>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</si>
  <si>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</si>
  <si>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</si>
  <si>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</si>
  <si>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</si>
  <si>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</si>
  <si>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</si>
  <si>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</si>
  <si>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</si>
  <si>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</si>
  <si>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</si>
  <si>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</si>
  <si>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</si>
  <si>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</si>
  <si>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</si>
  <si>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</si>
  <si>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</si>
  <si>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</si>
  <si>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</si>
  <si>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</si>
  <si>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</si>
  <si>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</si>
  <si>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</si>
  <si>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</si>
  <si>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</si>
  <si>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</si>
  <si>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</si>
  <si>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</si>
  <si>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</si>
  <si>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</si>
  <si>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</si>
  <si>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</si>
  <si>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</si>
  <si>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</si>
  <si>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</si>
  <si>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</si>
  <si>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</si>
  <si>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</si>
  <si>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</si>
  <si>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</si>
  <si>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</si>
  <si>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</si>
  <si>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</si>
  <si>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</si>
  <si>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</si>
  <si>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</si>
  <si>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</si>
  <si>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</si>
  <si>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</si>
  <si>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</si>
  <si>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</si>
  <si>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</si>
  <si>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</si>
  <si>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</si>
  <si>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</si>
  <si>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</si>
  <si>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</si>
  <si>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</si>
  <si>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</si>
  <si>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</si>
  <si>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</si>
  <si>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</si>
  <si>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</si>
  <si>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</si>
  <si>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</si>
  <si>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</si>
  <si>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</si>
  <si>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</si>
  <si>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</si>
  <si>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</si>
  <si>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</si>
  <si>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</si>
  <si>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</si>
  <si>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</si>
  <si>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</si>
  <si>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</si>
  <si>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</si>
  <si>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</si>
  <si>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</si>
  <si>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</si>
  <si>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</si>
  <si>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</si>
  <si>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</si>
  <si>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</si>
  <si>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</si>
  <si>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</si>
  <si>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</si>
  <si>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</si>
  <si>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</si>
  <si>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</si>
  <si>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</si>
  <si>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</si>
  <si>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</si>
  <si>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</si>
  <si>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</si>
  <si>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</si>
  <si>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</si>
  <si>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</si>
  <si>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</si>
  <si>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</si>
  <si>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</si>
  <si>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</si>
  <si>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</si>
  <si>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</si>
  <si>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</si>
  <si>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</si>
  <si>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</si>
  <si>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</si>
  <si>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</si>
  <si>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</si>
  <si>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</si>
  <si>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</si>
  <si>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</si>
  <si>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</si>
  <si>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</si>
  <si>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</si>
  <si>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</si>
  <si>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</si>
  <si>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</si>
  <si>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</si>
  <si>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</si>
  <si>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</si>
  <si>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</si>
  <si>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</si>
  <si>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</si>
  <si>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</si>
  <si>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</si>
  <si>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</si>
  <si>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</si>
  <si>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</si>
  <si>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</si>
  <si>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</si>
  <si>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</si>
  <si>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</si>
  <si>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</si>
  <si>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</si>
  <si>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</si>
  <si>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</si>
  <si>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</si>
  <si>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</si>
  <si>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</si>
  <si>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</si>
  <si>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</si>
  <si>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</si>
  <si>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</si>
  <si>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</si>
  <si>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</si>
  <si>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</si>
  <si>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</si>
  <si>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</si>
  <si>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</si>
  <si>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</si>
  <si>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</si>
  <si>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</si>
  <si>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</si>
  <si>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</si>
  <si>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</si>
  <si>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</si>
  <si>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</si>
  <si>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</si>
  <si>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</si>
  <si>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</si>
  <si>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</si>
  <si>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</si>
  <si>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</si>
  <si>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</si>
  <si>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</si>
  <si>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</si>
  <si>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</si>
  <si>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</si>
  <si>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</si>
  <si>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</si>
  <si>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</si>
  <si>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</si>
  <si>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</si>
  <si>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</si>
  <si>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</si>
  <si>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</si>
  <si>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</si>
  <si>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</si>
  <si>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</si>
  <si>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</si>
  <si>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</si>
  <si>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</si>
  <si>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</si>
  <si>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</si>
  <si>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</si>
  <si>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</si>
  <si>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</si>
  <si>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</si>
  <si>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</si>
  <si>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</si>
  <si>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</si>
  <si>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</si>
  <si>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</si>
  <si>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</si>
  <si>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</si>
  <si>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</si>
  <si>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</si>
  <si>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</si>
  <si>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</si>
  <si>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</si>
  <si>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</si>
  <si>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</si>
  <si>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</si>
  <si>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</si>
  <si>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</si>
  <si>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</si>
  <si>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</si>
  <si>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</si>
  <si>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</si>
  <si>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</si>
  <si>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</si>
  <si>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</si>
  <si>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</si>
  <si>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</si>
  <si>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</si>
  <si>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</si>
  <si>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</si>
  <si>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</si>
  <si>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</si>
  <si>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</si>
  <si>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</si>
  <si>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</si>
  <si>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</si>
  <si>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</si>
  <si>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</si>
  <si>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</si>
  <si>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</si>
  <si>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</si>
  <si>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</si>
  <si>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</si>
  <si>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</si>
  <si>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</si>
  <si>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</si>
  <si>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</si>
  <si>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</si>
  <si>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</si>
  <si>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</si>
  <si>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</si>
  <si>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</si>
  <si>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</si>
  <si>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</si>
  <si>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</si>
  <si>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</si>
  <si>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</si>
  <si>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</si>
  <si>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</si>
  <si>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</si>
  <si>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</si>
  <si>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</si>
  <si>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</si>
  <si>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</si>
  <si>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</si>
  <si>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</si>
  <si>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</si>
  <si>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</si>
  <si>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</si>
  <si>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</si>
  <si>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</si>
  <si>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</si>
  <si>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</si>
  <si>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</si>
  <si>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</si>
  <si>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</si>
  <si>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</si>
  <si>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</si>
  <si>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</si>
  <si>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</si>
  <si>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</si>
  <si>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</si>
  <si>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</si>
  <si>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</si>
  <si>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</si>
  <si>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</si>
  <si>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</si>
  <si>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</si>
  <si>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</si>
  <si>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</si>
  <si>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</si>
  <si>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</si>
  <si>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</si>
  <si>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</si>
  <si>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</si>
  <si>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</si>
  <si>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</si>
  <si>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</si>
  <si>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</si>
  <si>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</si>
  <si>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</si>
  <si>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</si>
  <si>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</si>
  <si>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</si>
  <si>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</si>
  <si>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</si>
  <si>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</si>
  <si>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</si>
  <si>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</si>
  <si>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</si>
  <si>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</si>
  <si>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</si>
  <si>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</si>
  <si>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</si>
  <si>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</si>
  <si>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</si>
  <si>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</si>
  <si>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</si>
  <si>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</si>
  <si>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</si>
  <si>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</si>
  <si>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</si>
  <si>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</si>
  <si>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</si>
  <si>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</si>
  <si>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</si>
  <si>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</si>
  <si>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</si>
  <si>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</si>
  <si>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</si>
  <si>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</si>
  <si>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</si>
  <si>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</si>
  <si>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</si>
  <si>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</si>
  <si>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</si>
  <si>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</si>
  <si>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</si>
  <si>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</si>
  <si>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</si>
  <si>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</si>
  <si>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</si>
  <si>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</si>
  <si>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</si>
  <si>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</si>
  <si>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</si>
  <si>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</si>
  <si>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</si>
  <si>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</si>
  <si>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</si>
  <si>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</si>
  <si>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</si>
  <si>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</si>
  <si>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</si>
  <si>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</si>
  <si>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</si>
  <si>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</si>
  <si>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</si>
  <si>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</si>
  <si>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</si>
  <si>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</si>
  <si>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</si>
  <si>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</si>
  <si>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</si>
  <si>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</si>
  <si>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</si>
  <si>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</si>
  <si>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</si>
  <si>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</si>
  <si>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</si>
  <si>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</si>
  <si>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</si>
  <si>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</si>
  <si>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</si>
  <si>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</si>
  <si>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</si>
  <si>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</si>
  <si>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</si>
  <si>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</si>
  <si>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</si>
  <si>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</si>
  <si>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</si>
  <si>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</si>
  <si>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</si>
  <si>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</si>
  <si>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</si>
  <si>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</si>
  <si>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</si>
  <si>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</si>
  <si>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</si>
  <si>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</si>
  <si>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</si>
  <si>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</si>
  <si>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</si>
  <si>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</si>
  <si>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</si>
  <si>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</si>
  <si>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</si>
  <si>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</si>
  <si>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</si>
  <si>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</si>
  <si>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</si>
  <si>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</si>
  <si>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</si>
  <si>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</si>
  <si>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</si>
  <si>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</si>
  <si>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</si>
  <si>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</si>
  <si>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</si>
  <si>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</si>
  <si>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</si>
  <si>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</si>
  <si>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</si>
  <si>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</si>
  <si>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</si>
  <si>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</si>
  <si>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</si>
  <si>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</si>
  <si>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</si>
  <si>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</si>
  <si>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</si>
  <si>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</si>
  <si>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</si>
  <si>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</si>
  <si>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</si>
  <si>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</si>
  <si>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</si>
  <si>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</si>
  <si>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</si>
  <si>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</si>
  <si>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</si>
  <si>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</si>
  <si>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</si>
  <si>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</si>
  <si>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</si>
  <si>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</si>
  <si>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</si>
  <si>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</si>
  <si>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</si>
  <si>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</si>
  <si>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</si>
  <si>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</si>
  <si>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</si>
  <si>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</si>
  <si>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</si>
  <si>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</si>
  <si>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</si>
  <si>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</si>
  <si>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</si>
  <si>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</si>
  <si>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</si>
  <si>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</si>
  <si>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</si>
  <si>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</si>
  <si>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</si>
  <si>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</si>
  <si>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</si>
  <si>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</si>
  <si>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</si>
  <si>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</si>
  <si>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</si>
  <si>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</si>
  <si>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</si>
  <si>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</si>
  <si>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</si>
  <si>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</si>
  <si>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</si>
  <si>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</si>
  <si>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</si>
  <si>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</si>
  <si>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</si>
  <si>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</si>
  <si>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</si>
  <si>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</si>
  <si>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</si>
  <si>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</si>
  <si>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</si>
  <si>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</si>
  <si>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</si>
  <si>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</si>
  <si>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</si>
  <si>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</si>
  <si>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</si>
  <si>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</si>
  <si>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</si>
  <si>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</si>
  <si>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</si>
  <si>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</si>
  <si>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</si>
  <si>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</si>
  <si>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</si>
  <si>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</si>
  <si>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</si>
  <si>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</si>
  <si>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</si>
  <si>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</si>
  <si>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</si>
  <si>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</si>
  <si>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</si>
  <si>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</si>
  <si>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</si>
  <si>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</si>
  <si>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</si>
  <si>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</si>
  <si>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</si>
  <si>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</si>
  <si>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</si>
  <si>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</si>
  <si>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</si>
  <si>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</si>
  <si>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</si>
  <si>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</si>
  <si>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</si>
  <si>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</si>
  <si>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</si>
  <si>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</si>
  <si>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</si>
  <si>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</si>
  <si>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</si>
  <si>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</si>
  <si>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</si>
  <si>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</si>
  <si>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</si>
  <si>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</si>
  <si>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</si>
  <si>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</si>
  <si>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</si>
  <si>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</si>
  <si>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</si>
  <si>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</si>
  <si>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</si>
  <si>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</si>
  <si>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</si>
  <si>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</si>
  <si>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</si>
  <si>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</si>
  <si>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</si>
  <si>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</si>
  <si>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</si>
  <si>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</si>
  <si>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</si>
  <si>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</si>
  <si>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</si>
  <si>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</si>
  <si>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</si>
  <si>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</si>
  <si>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</si>
  <si>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</si>
  <si>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</si>
  <si>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</si>
  <si>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</si>
  <si>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</si>
  <si>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</si>
  <si>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</si>
  <si>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</si>
  <si>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</si>
  <si>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</si>
  <si>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</si>
  <si>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</si>
  <si>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</si>
  <si>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</si>
  <si>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</si>
  <si>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</si>
  <si>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</si>
  <si>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</si>
  <si>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</si>
  <si>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</si>
  <si>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</si>
  <si>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</si>
  <si>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</si>
  <si>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</si>
  <si>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</si>
  <si>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</si>
  <si>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</si>
  <si>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</si>
  <si>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</si>
  <si>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</si>
  <si>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</si>
  <si>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</si>
  <si>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</si>
  <si>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</si>
  <si>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</si>
  <si>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</si>
  <si>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</si>
  <si>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</si>
  <si>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</si>
  <si>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</si>
  <si>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</si>
  <si>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</si>
  <si>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</si>
  <si>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</si>
  <si>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</si>
  <si>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</si>
  <si>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</si>
  <si>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</si>
  <si>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</si>
  <si>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</si>
  <si>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</si>
  <si>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</si>
  <si>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</si>
  <si>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</si>
  <si>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</si>
  <si>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</si>
  <si>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</si>
  <si>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</si>
  <si>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</si>
  <si>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</si>
  <si>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</si>
  <si>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</si>
  <si>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</si>
  <si>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</si>
  <si>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</si>
  <si>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</si>
  <si>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</si>
  <si>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</si>
  <si>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</si>
  <si>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</si>
  <si>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</si>
  <si>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</si>
  <si>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</si>
  <si>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</si>
  <si>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</si>
  <si>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</si>
  <si>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</si>
  <si>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</si>
  <si>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</si>
  <si>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</si>
  <si>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</si>
  <si>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</si>
  <si>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</si>
  <si>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</si>
  <si>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</si>
  <si>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</si>
  <si>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</si>
  <si>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</si>
  <si>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</si>
  <si>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</si>
  <si>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</si>
  <si>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</si>
  <si>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</si>
  <si>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</si>
  <si>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</si>
  <si>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</si>
  <si>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</si>
  <si>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</si>
  <si>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</si>
  <si>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</si>
  <si>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</si>
  <si>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</si>
  <si>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</si>
  <si>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</si>
  <si>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</si>
  <si>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</si>
  <si>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</si>
  <si>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</si>
  <si>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</si>
  <si>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</si>
  <si>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</si>
  <si>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</si>
  <si>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</si>
  <si>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</si>
  <si>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</si>
  <si>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</si>
  <si>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</si>
  <si>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</si>
  <si>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</si>
  <si>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</si>
  <si>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</si>
  <si>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</si>
  <si>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</si>
  <si>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</si>
  <si>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</si>
  <si>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</si>
  <si>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</si>
  <si>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</si>
  <si>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</si>
  <si>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</si>
  <si>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</si>
  <si>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</si>
  <si>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</si>
  <si>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</si>
  <si>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</si>
  <si>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</si>
  <si>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</si>
  <si>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</si>
  <si>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</si>
  <si>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</si>
  <si>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</si>
  <si>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</si>
  <si>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</si>
  <si>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</si>
  <si>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</si>
  <si>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</si>
  <si>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</si>
  <si>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</si>
  <si>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</si>
  <si>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</si>
  <si>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</si>
  <si>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</si>
  <si>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</si>
  <si>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</si>
  <si>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</si>
  <si>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</si>
  <si>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</si>
  <si>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</si>
  <si>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</si>
  <si>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</si>
  <si>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</si>
  <si>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</si>
  <si>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</si>
  <si>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</si>
  <si>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</si>
  <si>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</si>
  <si>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</si>
  <si>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</si>
  <si>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</si>
  <si>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</si>
  <si>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</si>
  <si>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</si>
  <si>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</si>
  <si>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</si>
  <si>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</si>
  <si>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</si>
  <si>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</si>
  <si>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</si>
  <si>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</si>
  <si>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</si>
  <si>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</si>
  <si>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</si>
  <si>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</si>
  <si>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</si>
  <si>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</si>
  <si>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</si>
  <si>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</si>
  <si>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</si>
  <si>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</si>
  <si>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</si>
  <si>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</si>
  <si>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</si>
  <si>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</si>
  <si>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</si>
  <si>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</si>
  <si>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</si>
  <si>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</si>
  <si>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</si>
  <si>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</si>
  <si>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</si>
  <si>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</si>
  <si>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</si>
  <si>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</si>
  <si>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</si>
  <si>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</si>
  <si>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</si>
  <si>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</si>
  <si>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</si>
  <si>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</si>
  <si>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</si>
  <si>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</si>
  <si>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</si>
  <si>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</si>
  <si>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</si>
  <si>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</si>
  <si>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</si>
  <si>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</si>
  <si>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</si>
  <si>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</si>
  <si>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</si>
  <si>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</si>
  <si>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</si>
  <si>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</si>
  <si>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</si>
  <si>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</si>
  <si>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</si>
  <si>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</si>
  <si>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</si>
  <si>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</si>
  <si>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</si>
  <si>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</si>
  <si>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</si>
  <si>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</si>
  <si>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</si>
  <si>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</si>
  <si>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</si>
  <si>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</si>
  <si>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</si>
  <si>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</si>
  <si>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</si>
  <si>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</si>
  <si>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</si>
  <si>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</si>
  <si>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</si>
  <si>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</si>
  <si>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</si>
  <si>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</si>
  <si>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</si>
  <si>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</si>
  <si>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</si>
  <si>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</si>
  <si>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</si>
  <si>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</si>
  <si>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</si>
  <si>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</si>
  <si>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</si>
  <si>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</si>
  <si>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</si>
  <si>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</si>
  <si>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</si>
  <si>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</si>
  <si>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</si>
  <si>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</si>
  <si>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</si>
  <si>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</si>
  <si>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</si>
  <si>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</si>
  <si>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</si>
  <si>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</si>
  <si>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</si>
  <si>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</si>
  <si>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</si>
  <si>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</si>
  <si>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</si>
  <si>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</si>
  <si>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</si>
  <si>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</si>
  <si>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</si>
  <si>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</si>
  <si>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</si>
  <si>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</si>
  <si>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</si>
  <si>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</si>
  <si>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</si>
  <si>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</si>
  <si>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</si>
  <si>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</si>
  <si>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</si>
  <si>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</si>
  <si>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</si>
  <si>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</si>
  <si>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</si>
  <si>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</si>
  <si>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</si>
  <si>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</si>
  <si>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</si>
  <si>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</si>
  <si>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</si>
  <si>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</si>
  <si>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</si>
  <si>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</si>
  <si>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</si>
  <si>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</si>
  <si>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</si>
  <si>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</si>
  <si>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</si>
  <si>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</si>
  <si>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</si>
  <si>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</si>
  <si>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</si>
  <si>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</si>
  <si>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</si>
  <si>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</si>
  <si>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</si>
  <si>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</si>
  <si>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</si>
  <si>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</si>
  <si>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</si>
  <si>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</si>
  <si>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</si>
  <si>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</si>
  <si>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</si>
  <si>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</si>
  <si>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</si>
  <si>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</si>
  <si>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</si>
  <si>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</si>
  <si>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</si>
  <si>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</si>
  <si>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</si>
  <si>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</si>
  <si>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</si>
  <si>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</si>
  <si>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</si>
  <si>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</si>
  <si>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</si>
  <si>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</si>
  <si>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</si>
  <si>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</si>
  <si>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</si>
  <si>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</si>
  <si>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</si>
  <si>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</si>
  <si>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</si>
  <si>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</si>
  <si>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</si>
  <si>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</si>
  <si>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</si>
  <si>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</si>
  <si>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</si>
  <si>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</si>
  <si>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</si>
  <si>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</si>
  <si>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</si>
  <si>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</si>
  <si>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</si>
  <si>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</si>
  <si>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</si>
  <si>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</si>
  <si>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</si>
  <si>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</si>
  <si>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</si>
  <si>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</si>
  <si>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</si>
  <si>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</si>
  <si>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</si>
  <si>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</si>
  <si>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</si>
  <si>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</si>
  <si>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</si>
  <si>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</si>
  <si>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</si>
  <si>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</si>
  <si>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</si>
  <si>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</si>
  <si>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</si>
  <si>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</si>
  <si>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</si>
  <si>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</si>
  <si>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</si>
  <si>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</si>
  <si>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</si>
  <si>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</si>
  <si>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</si>
  <si>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</si>
  <si>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</si>
  <si>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</si>
  <si>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</si>
  <si>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</si>
  <si>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</si>
  <si>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</si>
  <si>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</si>
  <si>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</si>
  <si>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</si>
  <si>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</si>
  <si>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</si>
  <si>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</si>
  <si>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</si>
  <si>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</si>
  <si>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</si>
  <si>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</si>
  <si>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</si>
  <si>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</si>
  <si>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</si>
  <si>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</si>
  <si>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</si>
  <si>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</si>
  <si>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</si>
  <si>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</si>
  <si>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</si>
  <si>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</si>
  <si>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</si>
  <si>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</si>
  <si>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</si>
  <si>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</si>
  <si>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</si>
  <si>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</si>
  <si>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</si>
  <si>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</si>
  <si>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</si>
  <si>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</si>
  <si>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</si>
  <si>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</si>
  <si>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</si>
  <si>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</si>
  <si>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</si>
  <si>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</si>
  <si>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</si>
  <si>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</si>
  <si>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</si>
  <si>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</si>
  <si>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</si>
  <si>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</si>
  <si>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</si>
  <si>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</si>
  <si>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</si>
  <si>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</si>
  <si>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</si>
  <si>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</si>
  <si>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</si>
  <si>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</si>
  <si>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</si>
  <si>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</si>
  <si>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</si>
  <si>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</si>
  <si>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</si>
  <si>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</si>
  <si>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</si>
  <si>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</si>
  <si>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</si>
  <si>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</si>
  <si>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</si>
  <si>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</si>
  <si>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</si>
  <si>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</si>
  <si>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</si>
  <si>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</si>
  <si>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</si>
  <si>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</si>
  <si>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</si>
  <si>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</si>
  <si>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</si>
  <si>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</si>
  <si>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</si>
  <si>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</si>
  <si>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</si>
  <si>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</si>
  <si>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</si>
  <si>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</si>
  <si>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</si>
  <si>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</si>
  <si>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</si>
  <si>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</si>
  <si>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</si>
  <si>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</si>
  <si>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</si>
  <si>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</si>
  <si>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</si>
  <si>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</si>
  <si>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</si>
  <si>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</si>
  <si>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</si>
  <si>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</si>
  <si>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</si>
  <si>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</si>
  <si>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</si>
  <si>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</si>
  <si>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</si>
  <si>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</si>
  <si>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</si>
  <si>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</si>
  <si>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</si>
  <si>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</si>
  <si>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</si>
  <si>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</si>
  <si>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</si>
  <si>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</si>
  <si>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</si>
  <si>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</si>
  <si>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</si>
  <si>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</si>
  <si>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</si>
  <si>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</si>
  <si>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</si>
  <si>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</si>
  <si>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</si>
  <si>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</si>
  <si>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</si>
  <si>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</si>
  <si>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</si>
  <si>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</si>
  <si>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</si>
  <si>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</si>
  <si>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</si>
  <si>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</si>
  <si>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</si>
  <si>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</si>
  <si>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</si>
  <si>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</si>
  <si>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</si>
  <si>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</si>
  <si>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</si>
  <si>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</si>
  <si>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</si>
  <si>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</si>
  <si>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</si>
  <si>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</si>
  <si>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</si>
  <si>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</si>
  <si>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</si>
  <si>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</si>
  <si>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</si>
  <si>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</si>
  <si>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</si>
  <si>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</si>
  <si>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</si>
  <si>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</si>
  <si>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</si>
  <si>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</si>
  <si>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</si>
  <si>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</si>
  <si>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</si>
  <si>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</si>
  <si>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</si>
  <si>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</si>
  <si>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</si>
  <si>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</si>
  <si>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</si>
  <si>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</si>
  <si>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</si>
  <si>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</si>
  <si>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</si>
  <si>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</si>
  <si>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</si>
  <si>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</si>
  <si>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</si>
  <si>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</si>
  <si>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</si>
  <si>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</si>
  <si>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</si>
  <si>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</si>
  <si>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</si>
  <si>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</si>
  <si>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</si>
  <si>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</si>
  <si>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</si>
  <si>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</si>
  <si>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</si>
  <si>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</si>
  <si>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</si>
  <si>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</si>
  <si>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</si>
  <si>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</si>
  <si>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</si>
  <si>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</si>
  <si>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</si>
  <si>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</si>
  <si>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</si>
  <si>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</si>
  <si>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</si>
  <si>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</si>
  <si>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</si>
  <si>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</si>
  <si>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</si>
  <si>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</si>
  <si>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</si>
  <si>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</si>
  <si>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</si>
  <si>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</si>
  <si>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</si>
  <si>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</si>
  <si>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</si>
  <si>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</si>
  <si>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</si>
  <si>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</si>
  <si>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</si>
  <si>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</si>
  <si>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</si>
  <si>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</si>
  <si>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</si>
  <si>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</si>
  <si>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</si>
  <si>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</si>
  <si>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</si>
  <si>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</si>
  <si>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</si>
  <si>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</si>
  <si>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</si>
  <si>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</si>
  <si>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</si>
  <si>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</si>
  <si>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</si>
  <si>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</si>
  <si>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</si>
  <si>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</si>
  <si>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</si>
  <si>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</si>
  <si>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</si>
  <si>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</si>
  <si>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</si>
  <si>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</si>
  <si>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</si>
  <si>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</si>
  <si>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</si>
  <si>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</si>
  <si>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</si>
  <si>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</si>
  <si>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</si>
  <si>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</si>
  <si>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</si>
  <si>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</si>
  <si>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</si>
  <si>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</si>
  <si>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</si>
  <si>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</si>
  <si>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</si>
  <si>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</si>
  <si>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</si>
  <si>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</si>
  <si>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</si>
  <si>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</si>
  <si>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</si>
  <si>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</si>
  <si>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</si>
  <si>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</si>
  <si>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</si>
  <si>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</si>
  <si>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</si>
  <si>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</si>
  <si>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</si>
  <si>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</si>
  <si>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</si>
  <si>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</si>
  <si>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</si>
  <si>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</si>
  <si>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</si>
  <si>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</si>
  <si>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</si>
  <si>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</si>
  <si>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</si>
  <si>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</si>
  <si>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</si>
  <si>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</si>
  <si>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</si>
  <si>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</si>
  <si>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</si>
  <si>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</si>
  <si>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</si>
  <si>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</si>
  <si>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</si>
  <si>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</si>
  <si>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</si>
  <si>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</si>
  <si>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</si>
  <si>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</si>
  <si>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</si>
  <si>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</si>
  <si>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</si>
  <si>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</si>
  <si>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</si>
  <si>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</si>
  <si>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</si>
  <si>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</si>
  <si>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</si>
  <si>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</si>
  <si>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</si>
  <si>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</si>
  <si>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</si>
  <si>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</si>
  <si>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</si>
  <si>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</si>
  <si>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</si>
  <si>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</si>
  <si>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</si>
  <si>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</si>
  <si>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</si>
  <si>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</si>
  <si>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</si>
  <si>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</si>
  <si>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</si>
  <si>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</si>
  <si>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</si>
  <si>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</si>
  <si>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</si>
  <si>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</si>
  <si>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</si>
  <si>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</si>
  <si>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</si>
  <si>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</si>
  <si>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</si>
  <si>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</si>
  <si>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</si>
  <si>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</si>
  <si>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</si>
  <si>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</si>
  <si>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</si>
  <si>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</si>
  <si>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</si>
  <si>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</si>
  <si>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</si>
  <si>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</si>
  <si>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</si>
  <si>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</si>
  <si>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</si>
  <si>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</si>
  <si>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</si>
  <si>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</si>
  <si>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</si>
  <si>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</si>
  <si>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</si>
  <si>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</si>
  <si>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</si>
  <si>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</si>
  <si>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</si>
  <si>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</si>
  <si>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</si>
  <si>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</si>
  <si>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</si>
  <si>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</si>
  <si>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</si>
  <si>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</si>
  <si>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</si>
  <si>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</si>
  <si>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</si>
  <si>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</si>
  <si>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</si>
  <si>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</si>
  <si>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</si>
  <si>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</si>
  <si>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</si>
  <si>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</si>
  <si>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</si>
  <si>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</si>
  <si>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</si>
  <si>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</si>
  <si>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</si>
  <si>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</si>
  <si>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</si>
  <si>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</si>
  <si>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</si>
  <si>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</si>
  <si>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</si>
  <si>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</si>
  <si>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</si>
  <si>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</si>
  <si>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</si>
  <si>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</si>
  <si>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</si>
  <si>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</si>
  <si>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</si>
  <si>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</si>
  <si>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</si>
  <si>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</si>
  <si>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</si>
  <si>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</si>
  <si>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</si>
  <si>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</si>
  <si>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</si>
  <si>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</si>
  <si>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</si>
  <si>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</si>
  <si>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</si>
  <si>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</si>
  <si>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</si>
  <si>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</si>
  <si>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</si>
  <si>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</si>
  <si>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</si>
  <si>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</si>
  <si>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</si>
  <si>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</si>
  <si>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</si>
  <si>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</si>
  <si>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</si>
  <si>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</si>
  <si>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</si>
  <si>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</si>
  <si>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</si>
  <si>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</si>
  <si>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</si>
  <si>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</si>
  <si>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</si>
  <si>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</si>
  <si>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</si>
  <si>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</si>
  <si>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</si>
  <si>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</si>
  <si>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</si>
  <si>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</si>
  <si>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</si>
  <si>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</si>
  <si>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</si>
  <si>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</si>
  <si>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</si>
  <si>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</si>
  <si>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</si>
  <si>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</si>
  <si>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</si>
  <si>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</si>
  <si>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</si>
  <si>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</si>
  <si>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</si>
  <si>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</si>
  <si>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</si>
  <si>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</si>
  <si>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</si>
  <si>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</si>
  <si>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</si>
  <si>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</si>
  <si>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</si>
  <si>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</si>
  <si>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</si>
  <si>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</si>
  <si>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</si>
  <si>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</si>
  <si>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</si>
  <si>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</si>
  <si>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</si>
  <si>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</si>
  <si>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</si>
  <si>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</si>
  <si>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</si>
  <si>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</si>
  <si>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</si>
  <si>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</si>
  <si>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</si>
  <si>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</si>
  <si>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</si>
  <si>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</si>
  <si>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</si>
  <si>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</si>
  <si>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</si>
  <si>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</si>
  <si>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</si>
  <si>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</si>
  <si>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</si>
  <si>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</si>
  <si>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</si>
  <si>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</si>
  <si>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</si>
  <si>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</si>
  <si>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</si>
  <si>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</si>
  <si>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</si>
  <si>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</si>
  <si>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</si>
  <si>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</si>
  <si>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</si>
  <si>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</si>
  <si>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</si>
  <si>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</si>
  <si>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</si>
  <si>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</si>
  <si>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</si>
  <si>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</si>
  <si>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</si>
  <si>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</si>
  <si>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</si>
  <si>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</si>
  <si>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</si>
  <si>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</si>
  <si>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</si>
  <si>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</si>
  <si>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</si>
  <si>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</si>
  <si>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</si>
  <si>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</si>
  <si>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</si>
  <si>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</si>
  <si>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</si>
  <si>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</si>
  <si>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</si>
  <si>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</si>
  <si>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</si>
  <si>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</si>
  <si>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</si>
  <si>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</si>
  <si>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</si>
  <si>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</si>
  <si>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</si>
  <si>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</si>
  <si>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</si>
  <si>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</si>
  <si>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</si>
  <si>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</si>
  <si>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</si>
  <si>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</si>
  <si>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</si>
  <si>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</si>
  <si>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</si>
  <si>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</si>
  <si>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</si>
  <si>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</si>
  <si>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</si>
  <si>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</si>
  <si>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</si>
  <si>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</si>
  <si>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</si>
  <si>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</si>
  <si>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</si>
  <si>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</si>
  <si>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</si>
  <si>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</si>
  <si>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</si>
  <si>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</si>
  <si>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</si>
  <si>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</si>
  <si>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</si>
  <si>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</si>
  <si>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</si>
  <si>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</si>
  <si>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</si>
  <si>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</si>
  <si>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</si>
  <si>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</si>
  <si>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</si>
  <si>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</si>
  <si>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</si>
  <si>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</si>
  <si>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</si>
  <si>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</si>
  <si>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</si>
  <si>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</si>
  <si>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</si>
  <si>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</si>
  <si>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</si>
  <si>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</si>
  <si>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</si>
  <si>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</si>
  <si>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</si>
  <si>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</si>
  <si>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</si>
  <si>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</si>
  <si>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</si>
  <si>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</si>
  <si>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</si>
  <si>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</si>
  <si>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</si>
  <si>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</si>
  <si>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</si>
  <si>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</si>
  <si>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</si>
  <si>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</si>
  <si>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</si>
  <si>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</si>
  <si>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</si>
  <si>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</si>
  <si>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</si>
  <si>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</si>
  <si>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</si>
  <si>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</si>
  <si>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</si>
  <si>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</si>
  <si>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</si>
  <si>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</si>
  <si>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</si>
  <si>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</si>
  <si>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</si>
  <si>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</si>
  <si>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</si>
  <si>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</si>
  <si>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</si>
  <si>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</si>
  <si>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</si>
  <si>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</si>
  <si>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</si>
  <si>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</si>
  <si>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</si>
  <si>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</si>
  <si>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</si>
  <si>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</si>
  <si>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</si>
  <si>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</si>
  <si>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</si>
  <si>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</si>
  <si>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</si>
  <si>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</si>
  <si>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</si>
  <si>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</si>
  <si>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</si>
  <si>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</si>
  <si>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</si>
  <si>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</si>
  <si>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</si>
  <si>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</si>
  <si>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</si>
  <si>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</si>
  <si>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</si>
  <si>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</si>
  <si>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</si>
  <si>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</si>
  <si>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</si>
  <si>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</si>
  <si>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</si>
  <si>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</si>
  <si>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</si>
  <si>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</si>
  <si>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</si>
  <si>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</si>
  <si>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</si>
  <si>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</si>
  <si>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</si>
  <si>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</si>
  <si>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</si>
  <si>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</si>
  <si>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</si>
  <si>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</si>
  <si>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</si>
  <si>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</si>
  <si>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</si>
  <si>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</si>
  <si>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</si>
  <si>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</si>
  <si>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</si>
  <si>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</si>
  <si>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</si>
  <si>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</si>
  <si>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</si>
  <si>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</si>
  <si>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</si>
  <si>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</si>
  <si>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</si>
  <si>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</si>
  <si>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</si>
  <si>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</si>
  <si>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</si>
  <si>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</si>
  <si>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</si>
  <si>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</si>
  <si>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</si>
  <si>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</si>
  <si>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</si>
  <si>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</si>
  <si>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</si>
  <si>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</si>
  <si>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</si>
  <si>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</si>
  <si>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</si>
  <si>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</si>
  <si>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</si>
  <si>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</si>
  <si>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</si>
  <si>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</si>
  <si>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</si>
  <si>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</si>
  <si>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</si>
  <si>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</si>
  <si>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</si>
  <si>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</si>
  <si>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</si>
  <si>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</si>
  <si>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</si>
  <si>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</si>
  <si>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</si>
  <si>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</si>
  <si>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</si>
  <si>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</si>
  <si>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</si>
  <si>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</si>
  <si>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</si>
  <si>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</si>
  <si>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</si>
  <si>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</si>
  <si>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</si>
  <si>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</si>
  <si>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</si>
  <si>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</si>
  <si>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</si>
  <si>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</si>
  <si>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</si>
  <si>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</si>
  <si>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</si>
  <si>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</si>
  <si>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</si>
  <si>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</si>
  <si>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</si>
  <si>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</si>
  <si>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</si>
  <si>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</si>
  <si>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</si>
  <si>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</si>
  <si>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</si>
  <si>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</si>
  <si>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</si>
  <si>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</si>
  <si>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</si>
  <si>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</si>
  <si>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</si>
  <si>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</si>
  <si>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</si>
  <si>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</si>
  <si>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</si>
  <si>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</si>
  <si>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</si>
  <si>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</si>
  <si>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</si>
  <si>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</si>
  <si>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</si>
  <si>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</si>
  <si>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</si>
  <si>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</si>
  <si>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</si>
  <si>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</si>
  <si>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</si>
  <si>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</si>
  <si>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</si>
  <si>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</si>
  <si>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</si>
  <si>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</si>
  <si>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</si>
  <si>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</si>
  <si>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</si>
  <si>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</si>
  <si>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</si>
  <si>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</si>
  <si>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</si>
  <si>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</si>
  <si>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</si>
  <si>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</si>
  <si>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</si>
  <si>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</si>
  <si>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</si>
  <si>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</si>
  <si>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</si>
  <si>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</si>
  <si>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</si>
  <si>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</si>
  <si>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</si>
  <si>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</si>
  <si>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</si>
  <si>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</si>
  <si>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</si>
  <si>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</si>
  <si>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</si>
  <si>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</si>
  <si>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</si>
  <si>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</si>
  <si>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</si>
  <si>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</si>
  <si>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</si>
  <si>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</si>
  <si>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</si>
  <si>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</si>
  <si>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</si>
  <si>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</si>
  <si>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</si>
  <si>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</si>
  <si>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</si>
  <si>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</si>
  <si>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</si>
  <si>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</si>
  <si>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</si>
  <si>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</si>
  <si>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</si>
  <si>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</si>
  <si>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</si>
  <si>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</si>
  <si>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</si>
  <si>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</si>
  <si>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</si>
  <si>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</si>
  <si>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</si>
  <si>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</si>
  <si>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</si>
  <si>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</si>
  <si>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</si>
  <si>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</si>
  <si>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</si>
  <si>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</si>
  <si>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</si>
  <si>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</si>
  <si>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</si>
  <si>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</si>
  <si>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</si>
  <si>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</si>
  <si>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</si>
  <si>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</si>
  <si>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</si>
  <si>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</si>
  <si>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</si>
  <si>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</si>
  <si>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</si>
  <si>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</si>
  <si>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</si>
  <si>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</si>
  <si>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</si>
  <si>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</si>
  <si>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</si>
  <si>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</si>
  <si>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</si>
  <si>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</si>
  <si>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</si>
  <si>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</si>
  <si>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</si>
  <si>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</si>
  <si>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</si>
  <si>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</si>
  <si>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</si>
  <si>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</si>
  <si>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</si>
  <si>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</si>
  <si>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</si>
  <si>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</si>
  <si>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</si>
  <si>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</si>
  <si>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</si>
  <si>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</si>
  <si>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</si>
  <si>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</si>
  <si>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</si>
  <si>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</si>
  <si>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</si>
  <si>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</si>
  <si>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</si>
  <si>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</si>
  <si>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</si>
  <si>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</si>
  <si>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</si>
  <si>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</si>
  <si>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</si>
  <si>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</si>
  <si>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</si>
  <si>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</si>
  <si>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</si>
  <si>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</si>
  <si>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</si>
  <si>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</si>
  <si>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</si>
  <si>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</si>
  <si>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</si>
  <si>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</si>
  <si>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</si>
  <si>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</si>
  <si>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</si>
  <si>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</si>
  <si>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</si>
  <si>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</si>
  <si>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</si>
  <si>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</si>
  <si>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</si>
  <si>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</si>
  <si>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</si>
  <si>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</si>
  <si>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</si>
  <si>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</si>
  <si>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</si>
  <si>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</si>
  <si>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</si>
  <si>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</si>
  <si>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</si>
  <si>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</si>
  <si>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</si>
  <si>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</si>
  <si>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</si>
  <si>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</si>
  <si>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</si>
  <si>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</si>
  <si>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</si>
  <si>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</si>
  <si>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</si>
  <si>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</si>
  <si>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</si>
  <si>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</si>
  <si>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</si>
  <si>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</si>
  <si>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</si>
  <si>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</si>
  <si>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</si>
  <si>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</si>
  <si>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</si>
  <si>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</si>
  <si>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</si>
  <si>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</si>
  <si>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</si>
  <si>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</si>
  <si>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</si>
  <si>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</si>
  <si>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</si>
  <si>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</si>
  <si>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</si>
  <si>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</si>
  <si>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</si>
  <si>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</si>
  <si>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</si>
  <si>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</si>
  <si>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</si>
  <si>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</si>
  <si>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</si>
  <si>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</si>
  <si>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</si>
  <si>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</si>
  <si>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</si>
  <si>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</si>
  <si>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</si>
  <si>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</si>
  <si>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</si>
  <si>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</si>
  <si>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</si>
  <si>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</si>
  <si>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</si>
  <si>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</si>
  <si>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</si>
  <si>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</si>
  <si>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</si>
  <si>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</si>
  <si>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</si>
  <si>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</si>
  <si>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</si>
  <si>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</si>
  <si>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</si>
  <si>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</si>
  <si>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</si>
  <si>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</si>
  <si>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</si>
  <si>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</si>
  <si>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</si>
  <si>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</si>
  <si>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</si>
  <si>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</si>
  <si>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</si>
  <si>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</si>
  <si>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</si>
  <si>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</si>
  <si>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</si>
  <si>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</si>
  <si>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</si>
  <si>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</si>
  <si>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</si>
  <si>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</si>
  <si>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</si>
  <si>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</si>
  <si>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</si>
  <si>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</si>
  <si>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</si>
  <si>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</si>
  <si>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</si>
  <si>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</si>
  <si>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</si>
  <si>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</si>
  <si>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</si>
  <si>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</si>
  <si>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</si>
  <si>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</si>
  <si>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</si>
  <si>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</si>
  <si>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</si>
  <si>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</si>
  <si>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</si>
  <si>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</si>
  <si>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</si>
  <si>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</si>
  <si>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</si>
  <si>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</si>
  <si>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</si>
  <si>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</si>
  <si>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</si>
  <si>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</si>
  <si>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</si>
  <si>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</si>
  <si>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</si>
  <si>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</si>
  <si>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</si>
  <si>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</si>
  <si>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</si>
  <si>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</si>
  <si>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</si>
  <si>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</si>
  <si>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</si>
  <si>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</si>
  <si>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</si>
  <si>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</si>
  <si>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</si>
  <si>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</si>
  <si>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</si>
  <si>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</si>
  <si>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</si>
  <si>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</si>
  <si>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</si>
  <si>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</si>
  <si>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</si>
  <si>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</si>
  <si>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</si>
  <si>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</si>
  <si>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</si>
  <si>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</si>
  <si>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</si>
  <si>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</si>
  <si>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</si>
  <si>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</si>
  <si>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</si>
  <si>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</si>
  <si>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</si>
  <si>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</si>
  <si>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</si>
  <si>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</si>
  <si>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</si>
  <si>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</si>
  <si>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</si>
  <si>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</si>
  <si>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</si>
  <si>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</si>
  <si>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</si>
  <si>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</si>
  <si>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</si>
  <si>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</si>
  <si>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</si>
  <si>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</si>
  <si>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</si>
  <si>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</si>
  <si>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</si>
  <si>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</si>
  <si>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</si>
  <si>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</si>
  <si>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</si>
  <si>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</si>
  <si>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</si>
  <si>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</si>
  <si>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</si>
  <si>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</si>
  <si>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</si>
  <si>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</si>
  <si>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</si>
  <si>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</si>
  <si>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</si>
  <si>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</si>
  <si>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</si>
  <si>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</si>
  <si>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</si>
  <si>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</si>
  <si>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</si>
  <si>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</si>
  <si>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</si>
  <si>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</si>
  <si>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</si>
  <si>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</si>
  <si>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</si>
  <si>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</si>
  <si>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</si>
  <si>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</si>
  <si>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</si>
  <si>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</si>
  <si>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</si>
  <si>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</si>
  <si>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</si>
  <si>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</si>
  <si>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</si>
  <si>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</si>
  <si>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</si>
  <si>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</si>
  <si>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</si>
  <si>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</si>
  <si>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</si>
  <si>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</si>
  <si>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</si>
  <si>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</si>
  <si>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</si>
  <si>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</si>
  <si>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</si>
  <si>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</si>
  <si>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</si>
  <si>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</si>
  <si>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</si>
  <si>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</si>
  <si>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</si>
  <si>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</si>
  <si>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</si>
  <si>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</si>
  <si>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</si>
  <si>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</si>
  <si>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</si>
  <si>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</si>
  <si>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</si>
  <si>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</si>
  <si>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</si>
  <si>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</si>
  <si>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</si>
  <si>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</si>
  <si>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</si>
  <si>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</si>
  <si>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</si>
  <si>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</si>
  <si>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</si>
  <si>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</si>
  <si>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</si>
  <si>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</si>
  <si>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</si>
  <si>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</si>
  <si>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</si>
  <si>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</si>
  <si>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</si>
  <si>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</si>
  <si>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</si>
  <si>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</si>
  <si>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</si>
  <si>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</si>
  <si>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</si>
  <si>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</si>
  <si>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</si>
  <si>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</si>
  <si>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</si>
  <si>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</si>
  <si>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</si>
  <si>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</si>
  <si>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</si>
  <si>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</si>
  <si>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</si>
  <si>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</si>
  <si>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</si>
  <si>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</si>
  <si>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</si>
  <si>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</si>
  <si>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</si>
  <si>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</si>
  <si>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</si>
  <si>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</si>
  <si>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</si>
  <si>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</si>
  <si>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</si>
  <si>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</si>
  <si>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</si>
  <si>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</si>
  <si>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</si>
  <si>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</si>
  <si>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</si>
  <si>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</si>
  <si>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</si>
  <si>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</si>
  <si>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</si>
  <si>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</si>
  <si>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</si>
  <si>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</si>
  <si>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</si>
  <si>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</si>
  <si>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</si>
  <si>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</si>
  <si>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</si>
  <si>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</si>
  <si>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</si>
  <si>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</si>
  <si>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</si>
  <si>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</si>
  <si>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</si>
  <si>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</si>
  <si>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</si>
  <si>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</si>
  <si>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</si>
  <si>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</si>
  <si>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</si>
  <si>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</si>
  <si>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</si>
  <si>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</si>
  <si>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</si>
  <si>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</si>
  <si>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</si>
  <si>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</si>
  <si>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</si>
  <si>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</si>
  <si>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</si>
  <si>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</si>
  <si>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</si>
  <si>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</si>
  <si>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</si>
  <si>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</si>
  <si>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</si>
  <si>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</si>
  <si>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</si>
  <si>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</si>
  <si>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</si>
  <si>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</si>
  <si>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</si>
  <si>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</si>
  <si>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</si>
  <si>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</si>
  <si>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</si>
  <si>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</si>
  <si>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</si>
  <si>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</si>
  <si>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</si>
  <si>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</si>
  <si>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</si>
  <si>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</si>
  <si>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</si>
  <si>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</si>
  <si>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</si>
  <si>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</si>
  <si>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</si>
  <si>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</si>
  <si>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</si>
  <si>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</si>
  <si>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</si>
  <si>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</si>
  <si>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</si>
  <si>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</si>
  <si>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</si>
  <si>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</si>
  <si>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</si>
  <si>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</si>
  <si>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</si>
  <si>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</si>
  <si>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</si>
  <si>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</si>
  <si>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</si>
  <si>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</si>
  <si>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</si>
  <si>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</si>
  <si>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</si>
  <si>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</si>
  <si>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</si>
  <si>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</si>
  <si>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</si>
  <si>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</si>
  <si>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</si>
  <si>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</si>
  <si>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</si>
  <si>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</si>
  <si>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</si>
  <si>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</si>
  <si>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</si>
  <si>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</si>
  <si>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</si>
  <si>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</si>
  <si>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</si>
  <si>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</si>
  <si>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</si>
  <si>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</si>
  <si>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</si>
  <si>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</si>
  <si>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</si>
  <si>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</si>
  <si>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</si>
  <si>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</si>
  <si>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</si>
  <si>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</si>
  <si>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</si>
  <si>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</si>
  <si>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</si>
  <si>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</si>
  <si>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</si>
  <si>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</si>
  <si>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</si>
  <si>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</si>
  <si>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</si>
  <si>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</si>
  <si>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</si>
  <si>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</si>
  <si>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</si>
  <si>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</si>
  <si>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</si>
  <si>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</si>
  <si>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</si>
  <si>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</si>
  <si>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</si>
  <si>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</si>
  <si>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</si>
  <si>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</si>
  <si>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</si>
  <si>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</si>
  <si>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</si>
  <si>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</si>
  <si>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</si>
  <si>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</si>
  <si>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</si>
  <si>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</si>
  <si>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</si>
  <si>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</si>
  <si>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</si>
  <si>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</si>
  <si>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</si>
  <si>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</si>
  <si>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</si>
  <si>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</si>
  <si>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</si>
  <si>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</si>
  <si>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</si>
  <si>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</si>
  <si>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</si>
  <si>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</si>
  <si>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</si>
  <si>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</si>
  <si>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</si>
  <si>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</si>
  <si>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</si>
  <si>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</si>
  <si>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</si>
  <si>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</si>
  <si>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</si>
  <si>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</si>
  <si>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</si>
  <si>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</si>
  <si>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</si>
  <si>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</si>
  <si>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</si>
  <si>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</si>
  <si>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</si>
  <si>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</si>
  <si>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</si>
  <si>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</si>
  <si>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</si>
  <si>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</si>
  <si>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</si>
  <si>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</si>
  <si>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</si>
  <si>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</si>
  <si>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</si>
  <si>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</si>
  <si>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</si>
  <si>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</si>
  <si>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</si>
  <si>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</si>
  <si>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</si>
  <si>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</si>
  <si>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</si>
  <si>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</si>
  <si>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</si>
  <si>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</si>
  <si>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</si>
  <si>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</si>
  <si>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</si>
  <si>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</si>
  <si>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</si>
  <si>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</si>
  <si>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</si>
  <si>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</si>
  <si>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</si>
  <si>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</si>
  <si>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</si>
  <si>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</si>
  <si>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</si>
  <si>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</si>
  <si>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</si>
  <si>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</si>
  <si>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</si>
  <si>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</si>
  <si>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</si>
  <si>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</si>
  <si>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</si>
  <si>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</si>
  <si>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</si>
  <si>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</si>
  <si>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</si>
  <si>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</si>
  <si>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</si>
  <si>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</si>
  <si>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</si>
  <si>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</si>
  <si>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</si>
  <si>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</si>
  <si>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</si>
  <si>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</si>
  <si>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</si>
  <si>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</si>
  <si>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</si>
  <si>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</si>
  <si>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</si>
  <si>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</si>
  <si>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</si>
  <si>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</si>
  <si>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</si>
  <si>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</si>
  <si>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</si>
  <si>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</si>
  <si>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</si>
  <si>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</si>
  <si>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</si>
  <si>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</si>
  <si>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</si>
  <si>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</si>
  <si>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</si>
  <si>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</si>
  <si>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</si>
  <si>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</si>
  <si>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</si>
  <si>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</si>
  <si>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</si>
  <si>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</si>
  <si>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</si>
  <si>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</si>
  <si>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</si>
  <si>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</si>
  <si>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</si>
  <si>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</si>
  <si>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</si>
  <si>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</si>
  <si>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</si>
  <si>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</si>
  <si>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</si>
  <si>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</si>
  <si>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</si>
  <si>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</si>
  <si>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</si>
  <si>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</si>
  <si>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</si>
  <si>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</si>
  <si>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</si>
  <si>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</si>
  <si>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</si>
  <si>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</si>
  <si>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</si>
  <si>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</si>
  <si>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</si>
  <si>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</si>
  <si>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</si>
  <si>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</si>
  <si>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</si>
  <si>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</si>
  <si>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</si>
  <si>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</si>
  <si>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</si>
  <si>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</si>
  <si>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</si>
  <si>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</si>
  <si>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</si>
  <si>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</si>
  <si>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</si>
  <si>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</si>
  <si>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</si>
  <si>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</si>
  <si>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</si>
  <si>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</si>
  <si>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</si>
  <si>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</si>
  <si>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</si>
  <si>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</si>
  <si>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</si>
  <si>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</si>
  <si>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</si>
  <si>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</si>
  <si>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</si>
  <si>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</si>
  <si>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</si>
  <si>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</si>
  <si>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</si>
  <si>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</si>
  <si>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</si>
  <si>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</si>
  <si>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</si>
  <si>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</si>
  <si>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</si>
  <si>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</si>
  <si>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</si>
  <si>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</si>
  <si>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</si>
  <si>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</si>
  <si>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</si>
  <si>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</si>
  <si>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</si>
  <si>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</si>
  <si>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</si>
  <si>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</si>
  <si>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</si>
  <si>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</si>
  <si>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</si>
  <si>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</si>
  <si>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</si>
  <si>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</si>
  <si>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</si>
  <si>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</si>
  <si>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</si>
  <si>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</si>
  <si>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</si>
  <si>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</si>
  <si>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</si>
  <si>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</si>
  <si>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</si>
  <si>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</si>
  <si>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</si>
  <si>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</si>
  <si>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</si>
  <si>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</si>
  <si>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</si>
  <si>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</si>
  <si>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</si>
  <si>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</si>
  <si>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</si>
  <si>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</si>
  <si>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</si>
  <si>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</si>
  <si>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</si>
  <si>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</si>
  <si>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</si>
  <si>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</si>
  <si>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</si>
  <si>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</si>
  <si>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</si>
  <si>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</si>
  <si>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</si>
  <si>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</si>
  <si>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</si>
  <si>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</si>
  <si>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</si>
  <si>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</si>
  <si>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</si>
  <si>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</si>
  <si>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</si>
  <si>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</si>
  <si>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</si>
  <si>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</si>
  <si>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</si>
  <si>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</si>
  <si>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</si>
  <si>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</si>
  <si>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</si>
  <si>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</si>
  <si>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</si>
  <si>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</si>
  <si>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</si>
  <si>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</si>
  <si>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</si>
  <si>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</si>
  <si>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</si>
  <si>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</si>
  <si>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</si>
  <si>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</si>
  <si>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</si>
  <si>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</si>
  <si>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</si>
  <si>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</si>
  <si>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</si>
  <si>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</si>
  <si>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</si>
  <si>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</si>
  <si>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</si>
  <si>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</si>
  <si>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</si>
  <si>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</si>
  <si>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</si>
  <si>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</si>
  <si>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</si>
  <si>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</si>
  <si>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</si>
  <si>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</si>
  <si>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</si>
  <si>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</si>
  <si>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</si>
  <si>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</si>
  <si>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</si>
  <si>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</si>
  <si>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</si>
  <si>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</si>
  <si>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</si>
  <si>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</si>
  <si>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</si>
  <si>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</si>
  <si>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</si>
  <si>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</si>
  <si>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</si>
  <si>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</si>
  <si>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</si>
  <si>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</si>
  <si>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</si>
  <si>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</si>
  <si>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</si>
  <si>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</si>
  <si>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</si>
  <si>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</si>
  <si>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</si>
  <si>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</si>
  <si>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</si>
  <si>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</si>
  <si>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</si>
  <si>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</si>
  <si>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</si>
  <si>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</si>
  <si>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</si>
  <si>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</si>
  <si>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</si>
  <si>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</si>
  <si>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</si>
  <si>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</si>
  <si>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</si>
  <si>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</si>
  <si>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</si>
  <si>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</si>
  <si>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</si>
  <si>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</si>
  <si>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</si>
  <si>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</si>
  <si>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</si>
  <si>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</si>
  <si>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</si>
  <si>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</si>
  <si>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</si>
  <si>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</si>
  <si>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</si>
  <si>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</si>
  <si>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</si>
  <si>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</si>
  <si>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</si>
  <si>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</si>
  <si>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</si>
  <si>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</si>
  <si>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</si>
  <si>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</si>
  <si>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</si>
  <si>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</si>
  <si>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</si>
  <si>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</si>
  <si>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</si>
  <si>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</si>
  <si>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</si>
  <si>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</si>
  <si>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</si>
  <si>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</si>
  <si>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</si>
  <si>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</si>
  <si>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</si>
  <si>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</si>
  <si>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</si>
  <si>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</si>
  <si>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</si>
  <si>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</si>
  <si>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</si>
  <si>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</si>
  <si>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</si>
  <si>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</si>
  <si>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</si>
  <si>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</si>
  <si>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</si>
  <si>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</si>
  <si>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</si>
  <si>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</si>
  <si>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</si>
  <si>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</si>
  <si>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</si>
  <si>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</si>
  <si>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</si>
  <si>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</si>
  <si>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</si>
  <si>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</si>
  <si>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</si>
  <si>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</si>
  <si>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</si>
  <si>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</si>
  <si>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</si>
  <si>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</si>
  <si>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</si>
  <si>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</si>
  <si>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</si>
  <si>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</si>
  <si>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</si>
  <si>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</si>
  <si>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</si>
  <si>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</si>
  <si>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</si>
  <si>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</si>
  <si>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</si>
  <si>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</si>
  <si>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</si>
  <si>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</si>
  <si>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</si>
  <si>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</si>
  <si>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</si>
  <si>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</si>
  <si>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</si>
  <si>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</si>
  <si>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</si>
  <si>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</si>
  <si>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</si>
  <si>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</si>
  <si>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</si>
  <si>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</si>
  <si>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</si>
  <si>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</si>
  <si>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</si>
  <si>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</si>
  <si>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</si>
  <si>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</si>
  <si>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</si>
  <si>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</si>
  <si>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</si>
  <si>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</si>
  <si>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</si>
  <si>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</si>
  <si>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</si>
  <si>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</si>
  <si>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</si>
  <si>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</si>
  <si>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</si>
  <si>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</si>
  <si>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</si>
  <si>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</si>
  <si>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</si>
  <si>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</si>
  <si>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</si>
  <si>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</si>
  <si>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</si>
  <si>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</si>
  <si>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</si>
  <si>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</si>
  <si>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</si>
  <si>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</si>
  <si>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</si>
  <si>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</si>
  <si>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</si>
  <si>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</si>
  <si>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</si>
  <si>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</si>
  <si>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</si>
  <si>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</si>
  <si>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</si>
  <si>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</si>
  <si>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</si>
  <si>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</si>
  <si>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</si>
  <si>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</si>
  <si>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</si>
  <si>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</si>
  <si>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</si>
  <si>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</si>
  <si>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</si>
  <si>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</si>
  <si>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</si>
  <si>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</si>
  <si>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</si>
  <si>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</si>
  <si>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</si>
  <si>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</si>
  <si>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</si>
  <si>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</si>
  <si>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</si>
  <si>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</si>
  <si>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</si>
  <si>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</si>
  <si>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</si>
  <si>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</si>
  <si>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</si>
  <si>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</si>
  <si>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</si>
  <si>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</si>
  <si>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</si>
  <si>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</si>
  <si>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</si>
  <si>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</si>
  <si>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</si>
  <si>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</si>
  <si>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</si>
  <si>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</si>
  <si>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</si>
  <si>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</si>
  <si>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</si>
  <si>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</si>
  <si>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</si>
  <si>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</si>
  <si>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</si>
  <si>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</si>
  <si>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</si>
  <si>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</si>
  <si>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</si>
  <si>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</si>
  <si>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</si>
  <si>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</si>
  <si>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</si>
  <si>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</si>
  <si>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</si>
  <si>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</si>
  <si>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</si>
  <si>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</si>
  <si>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</si>
  <si>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</si>
  <si>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</si>
  <si>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</si>
  <si>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</si>
  <si>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</si>
  <si>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</si>
  <si>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</si>
  <si>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</si>
  <si>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</si>
  <si>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</si>
  <si>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</si>
  <si>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</si>
  <si>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</si>
  <si>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</si>
  <si>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</si>
  <si>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</si>
  <si>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</si>
  <si>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</si>
  <si>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</si>
  <si>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</si>
  <si>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</si>
  <si>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</si>
  <si>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</si>
  <si>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</si>
  <si>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</si>
  <si>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</si>
  <si>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</si>
  <si>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</si>
  <si>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</si>
  <si>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</si>
  <si>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</si>
  <si>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</si>
  <si>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</si>
  <si>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</si>
  <si>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</si>
  <si>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</si>
  <si>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</si>
  <si>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</si>
  <si>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</si>
  <si>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</si>
  <si>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</si>
  <si>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</si>
  <si>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</si>
  <si>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</si>
  <si>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</si>
  <si>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</si>
  <si>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</si>
  <si>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</si>
  <si>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</si>
  <si>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</si>
  <si>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</si>
  <si>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</si>
  <si>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</si>
  <si>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</si>
  <si>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</si>
  <si>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</si>
  <si>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</si>
  <si>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</si>
  <si>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</si>
  <si>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</si>
  <si>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</si>
  <si>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</si>
  <si>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</si>
  <si>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</si>
  <si>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</si>
  <si>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</si>
  <si>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</si>
  <si>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</si>
  <si>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</si>
  <si>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</si>
  <si>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</si>
  <si>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</si>
  <si>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</si>
  <si>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</si>
  <si>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</si>
  <si>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</si>
  <si>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</si>
  <si>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</si>
  <si>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</si>
  <si>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</si>
  <si>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</si>
  <si>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</si>
  <si>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</si>
  <si>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</si>
  <si>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</si>
  <si>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</si>
  <si>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</si>
  <si>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</si>
  <si>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</si>
  <si>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</si>
  <si>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</si>
  <si>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</si>
  <si>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</si>
  <si>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</si>
  <si>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</si>
  <si>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</si>
  <si>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</si>
  <si>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</si>
  <si>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</si>
  <si>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</si>
  <si>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</si>
  <si>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</si>
  <si>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</si>
  <si>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</si>
  <si>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</si>
  <si>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</si>
  <si>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</si>
  <si>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</si>
  <si>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</si>
  <si>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</si>
  <si>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</si>
  <si>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</si>
  <si>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</si>
  <si>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</si>
  <si>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</si>
  <si>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</si>
  <si>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</si>
  <si>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</si>
  <si>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</si>
  <si>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</si>
  <si>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</si>
  <si>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</si>
  <si>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</si>
  <si>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</si>
  <si>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</si>
  <si>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</si>
  <si>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</si>
  <si>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</si>
  <si>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</si>
  <si>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</si>
  <si>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</si>
  <si>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</si>
  <si>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</si>
  <si>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</si>
  <si>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</si>
  <si>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</si>
  <si>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</si>
  <si>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</si>
  <si>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</si>
  <si>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</si>
  <si>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</si>
  <si>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</si>
  <si>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</si>
  <si>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</si>
  <si>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</si>
  <si>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</si>
  <si>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</si>
  <si>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</si>
  <si>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</si>
  <si>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</si>
  <si>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</si>
  <si>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</si>
  <si>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</si>
  <si>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</si>
  <si>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</si>
  <si>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</si>
  <si>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</si>
  <si>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</si>
  <si>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</si>
  <si>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</si>
  <si>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</si>
  <si>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</si>
  <si>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</si>
  <si>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</si>
  <si>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</si>
  <si>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</si>
  <si>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</si>
  <si>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</si>
  <si>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</si>
  <si>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</si>
  <si>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</si>
  <si>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</si>
  <si>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</si>
  <si>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</si>
  <si>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</si>
  <si>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</si>
  <si>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</si>
  <si>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</si>
  <si>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</si>
  <si>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</si>
  <si>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</si>
  <si>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</si>
  <si>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</si>
  <si>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</si>
  <si>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</si>
  <si>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</si>
  <si>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</si>
  <si>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</si>
  <si>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</si>
  <si>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</si>
  <si>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</si>
  <si>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</si>
  <si>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</si>
  <si>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</si>
  <si>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</si>
  <si>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</si>
  <si>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</si>
  <si>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</si>
  <si>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</si>
  <si>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</si>
  <si>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</si>
  <si>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</si>
  <si>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</si>
  <si>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</si>
  <si>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</si>
  <si>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</si>
  <si>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</si>
  <si>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</si>
  <si>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</si>
  <si>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</si>
  <si>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</si>
  <si>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</si>
  <si>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</si>
  <si>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</si>
  <si>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</si>
  <si>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</si>
  <si>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</si>
  <si>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</si>
  <si>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</si>
  <si>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</si>
  <si>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</si>
  <si>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</si>
  <si>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</si>
  <si>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</si>
  <si>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</si>
  <si>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</si>
  <si>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</si>
  <si>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</si>
  <si>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</si>
  <si>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</si>
  <si>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</si>
  <si>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</si>
  <si>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</si>
  <si>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</si>
  <si>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</si>
  <si>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</si>
  <si>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</si>
  <si>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</si>
  <si>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</si>
  <si>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</si>
  <si>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</si>
  <si>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</si>
  <si>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</si>
  <si>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</si>
  <si>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</si>
  <si>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</si>
  <si>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</si>
  <si>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</si>
  <si>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</si>
  <si>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</si>
  <si>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</si>
  <si>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</si>
  <si>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</si>
  <si>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</si>
  <si>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</si>
  <si>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</si>
  <si>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</si>
  <si>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</si>
  <si>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</si>
  <si>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</si>
  <si>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</si>
  <si>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</si>
  <si>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</si>
  <si>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</si>
  <si>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</si>
  <si>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</si>
  <si>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</si>
  <si>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</si>
  <si>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</si>
  <si>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</si>
  <si>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</si>
  <si>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</si>
  <si>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</si>
  <si>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</si>
  <si>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</si>
  <si>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</si>
  <si>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</si>
  <si>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</si>
  <si>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</si>
  <si>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</si>
  <si>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</si>
  <si>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</si>
  <si>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</si>
  <si>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</si>
  <si>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</si>
  <si>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</si>
  <si>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</si>
  <si>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</si>
  <si>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</si>
  <si>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</si>
  <si>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</si>
  <si>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</si>
  <si>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</si>
  <si>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</si>
  <si>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</si>
  <si>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</si>
  <si>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</si>
  <si>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</si>
  <si>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</si>
  <si>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</si>
  <si>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</si>
  <si>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</si>
  <si>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</si>
  <si>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</si>
  <si>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</si>
  <si>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</si>
  <si>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</si>
  <si>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</si>
  <si>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</si>
  <si>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</si>
  <si>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</si>
  <si>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</si>
  <si>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</si>
  <si>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</si>
  <si>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</si>
  <si>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</si>
  <si>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</si>
  <si>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</si>
  <si>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</si>
  <si>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</si>
  <si>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</si>
  <si>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</si>
  <si>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</si>
  <si>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</si>
  <si>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</si>
  <si>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</si>
  <si>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</si>
  <si>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</si>
  <si>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</si>
  <si>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</si>
  <si>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</si>
  <si>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</si>
  <si>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</si>
  <si>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</si>
  <si>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</si>
  <si>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</si>
  <si>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</si>
  <si>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</si>
  <si>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</si>
  <si>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</si>
  <si>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</si>
  <si>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</si>
  <si>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</si>
  <si>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</si>
  <si>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</si>
  <si>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</si>
  <si>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</si>
  <si>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</si>
  <si>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</si>
  <si>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</si>
  <si>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</si>
  <si>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</si>
  <si>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</si>
  <si>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</si>
  <si>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</si>
  <si>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</si>
  <si>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</si>
  <si>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</si>
  <si>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</si>
  <si>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</si>
  <si>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</si>
  <si>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</si>
  <si>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</si>
  <si>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</si>
  <si>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</si>
  <si>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</si>
  <si>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</si>
  <si>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</si>
  <si>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</si>
  <si>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</si>
  <si>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</si>
  <si>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</si>
  <si>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</si>
  <si>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</si>
  <si>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</si>
  <si>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</si>
  <si>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</si>
  <si>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</si>
  <si>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</si>
  <si>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</si>
  <si>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</si>
  <si>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</si>
  <si>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</si>
  <si>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</si>
  <si>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</si>
  <si>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</si>
  <si>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</si>
  <si>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</si>
  <si>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</si>
  <si>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</si>
  <si>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</si>
  <si>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</si>
  <si>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</si>
  <si>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</si>
  <si>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</si>
  <si>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</si>
  <si>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</si>
  <si>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</si>
  <si>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</si>
  <si>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</si>
  <si>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</si>
  <si>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</si>
  <si>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</si>
  <si>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</si>
  <si>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</si>
  <si>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</si>
  <si>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</si>
  <si>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</si>
  <si>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</si>
  <si>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</si>
  <si>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</si>
  <si>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</si>
  <si>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</si>
  <si>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</si>
  <si>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</si>
  <si>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</si>
  <si>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</si>
  <si>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</si>
  <si>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</si>
  <si>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</si>
  <si>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</si>
  <si>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</si>
  <si>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</si>
  <si>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</si>
  <si>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</si>
  <si>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</si>
  <si>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</si>
  <si>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</si>
  <si>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</si>
  <si>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</si>
  <si>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</si>
  <si>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</si>
  <si>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</si>
  <si>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</si>
  <si>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</si>
  <si>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</si>
  <si>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</si>
  <si>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</si>
  <si>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</si>
  <si>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</si>
  <si>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</si>
  <si>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</si>
  <si>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</si>
  <si>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</si>
  <si>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</si>
  <si>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</si>
  <si>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</si>
  <si>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</si>
  <si>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</si>
  <si>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</si>
  <si>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</si>
  <si>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</si>
  <si>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</si>
  <si>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</si>
  <si>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</si>
  <si>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</si>
  <si>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</si>
  <si>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</si>
  <si>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</si>
  <si>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</si>
  <si>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</si>
  <si>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</si>
  <si>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</si>
  <si>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</si>
  <si>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</si>
  <si>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</si>
  <si>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</si>
  <si>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</si>
  <si>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</si>
  <si>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</si>
  <si>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</si>
  <si>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</si>
  <si>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</si>
  <si>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</si>
  <si>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</si>
  <si>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</si>
  <si>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</si>
  <si>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</si>
  <si>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</si>
  <si>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</si>
  <si>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</si>
  <si>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</si>
  <si>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</si>
  <si>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</si>
  <si>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</si>
  <si>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</si>
  <si>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</si>
  <si>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</si>
  <si>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</si>
  <si>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</si>
  <si>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</si>
  <si>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</si>
  <si>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</si>
  <si>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</si>
  <si>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</si>
  <si>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</si>
  <si>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</si>
  <si>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</si>
  <si>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</si>
  <si>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</si>
  <si>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</si>
  <si>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</si>
  <si>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</si>
  <si>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</si>
  <si>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</si>
  <si>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</si>
  <si>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</si>
  <si>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</si>
  <si>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</si>
  <si>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</si>
  <si>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</si>
  <si>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</si>
  <si>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</si>
  <si>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</si>
  <si>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</si>
  <si>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</si>
  <si>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</si>
  <si>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</si>
  <si>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</si>
  <si>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</si>
  <si>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</si>
  <si>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</si>
  <si>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</si>
  <si>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</si>
  <si>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</si>
  <si>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</si>
  <si>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</si>
  <si>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</si>
  <si>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</si>
  <si>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</si>
  <si>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</si>
  <si>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</si>
  <si>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</si>
  <si>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</si>
  <si>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</si>
  <si>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</si>
  <si>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</si>
  <si>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</si>
  <si>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</si>
  <si>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</si>
  <si>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</si>
  <si>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</si>
  <si>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</si>
  <si>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</si>
  <si>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</si>
  <si>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</si>
  <si>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</si>
  <si>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</si>
  <si>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</si>
  <si>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</si>
  <si>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</si>
  <si>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</si>
  <si>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</si>
  <si>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</si>
  <si>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</si>
  <si>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</si>
  <si>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</si>
  <si>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</si>
  <si>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</si>
  <si>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</si>
  <si>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</si>
  <si>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</si>
  <si>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</si>
  <si>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</si>
  <si>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</si>
  <si>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</si>
  <si>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</si>
  <si>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</si>
  <si>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</si>
  <si>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</si>
  <si>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</si>
  <si>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</si>
  <si>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</si>
  <si>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</si>
  <si>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</si>
  <si>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</si>
  <si>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</si>
  <si>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</si>
  <si>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</si>
  <si>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</si>
  <si>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</si>
  <si>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</si>
  <si>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</si>
  <si>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</si>
  <si>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</si>
  <si>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</si>
  <si>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</si>
  <si>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</si>
  <si>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</si>
  <si>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</si>
  <si>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</si>
  <si>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</si>
  <si>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</si>
  <si>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</si>
  <si>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</si>
  <si>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</si>
  <si>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</si>
  <si>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</si>
  <si>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</si>
  <si>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</si>
  <si>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</si>
  <si>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</si>
  <si>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</si>
  <si>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</si>
  <si>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</si>
  <si>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</si>
  <si>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</si>
  <si>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</si>
  <si>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</si>
  <si>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</si>
  <si>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</si>
  <si>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</si>
  <si>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</si>
  <si>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</si>
  <si>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</si>
  <si>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</si>
  <si>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</si>
  <si>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</si>
  <si>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</si>
  <si>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</si>
  <si>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</si>
  <si>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</si>
  <si>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</si>
  <si>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</si>
  <si>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</si>
  <si>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</si>
  <si>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</si>
  <si>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</si>
  <si>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</si>
  <si>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</si>
  <si>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</si>
  <si>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</si>
  <si>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</si>
  <si>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</si>
  <si>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</si>
  <si>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</si>
  <si>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</si>
  <si>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</si>
  <si>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</si>
  <si>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</si>
  <si>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</si>
  <si>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</si>
  <si>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</si>
  <si>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</si>
  <si>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</si>
  <si>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</si>
  <si>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</si>
  <si>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</si>
  <si>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</si>
  <si>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</si>
  <si>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</si>
  <si>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</si>
  <si>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</si>
  <si>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</si>
  <si>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</si>
  <si>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</si>
  <si>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</si>
  <si>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</si>
  <si>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</si>
  <si>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</si>
  <si>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</si>
  <si>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</si>
  <si>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</si>
  <si>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</si>
  <si>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</si>
  <si>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</si>
  <si>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</si>
  <si>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</si>
  <si>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</si>
  <si>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</si>
  <si>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</si>
  <si>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</si>
  <si>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</si>
  <si>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</si>
  <si>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</si>
  <si>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</si>
  <si>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</si>
  <si>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</si>
  <si>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</si>
  <si>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</si>
  <si>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</si>
  <si>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</si>
  <si>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</si>
  <si>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</si>
  <si>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</si>
  <si>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</si>
  <si>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</si>
  <si>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</si>
  <si>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</si>
  <si>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</si>
  <si>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</si>
  <si>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</si>
  <si>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</si>
  <si>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</si>
  <si>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</si>
  <si>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</si>
  <si>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</si>
  <si>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</si>
  <si>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</si>
  <si>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</si>
  <si>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</si>
  <si>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</si>
  <si>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</si>
  <si>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</si>
  <si>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</si>
  <si>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</si>
  <si>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</si>
  <si>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</si>
  <si>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</si>
  <si>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</si>
  <si>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</si>
  <si>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</si>
  <si>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</si>
  <si>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</si>
  <si>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</si>
  <si>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</si>
  <si>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</si>
  <si>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</si>
  <si>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</si>
  <si>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</si>
  <si>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</si>
  <si>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</si>
  <si>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</si>
  <si>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</si>
  <si>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</si>
  <si>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</si>
  <si>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</si>
  <si>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</si>
  <si>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</si>
  <si>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</si>
  <si>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</si>
  <si>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</si>
  <si>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</si>
  <si>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</si>
  <si>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</si>
  <si>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</si>
  <si>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</si>
  <si>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</si>
  <si>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</si>
  <si>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</si>
  <si>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</si>
  <si>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</si>
  <si>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</si>
  <si>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</si>
  <si>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</si>
  <si>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</si>
  <si>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</si>
  <si>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</si>
  <si>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</si>
  <si>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</si>
  <si>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</si>
  <si>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</si>
  <si>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</si>
  <si>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</si>
  <si>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</si>
  <si>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</si>
  <si>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</si>
  <si>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</si>
  <si>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</si>
  <si>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</si>
  <si>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</si>
  <si>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</si>
  <si>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</si>
  <si>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</si>
  <si>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</si>
  <si>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</si>
  <si>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</si>
  <si>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</si>
  <si>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</si>
  <si>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</si>
  <si>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</si>
  <si>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</si>
  <si>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</si>
  <si>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</si>
  <si>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</si>
  <si>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</si>
  <si>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</si>
  <si>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</si>
  <si>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</si>
  <si>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</si>
  <si>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</si>
  <si>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</si>
  <si>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</si>
  <si>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</si>
  <si>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</si>
  <si>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</si>
  <si>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</si>
  <si>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</si>
  <si>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</si>
  <si>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</si>
  <si>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</si>
  <si>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</si>
  <si>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</si>
  <si>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</si>
  <si>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</si>
  <si>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</si>
  <si>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</si>
  <si>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</si>
  <si>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</si>
  <si>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</si>
  <si>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</si>
  <si>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</si>
  <si>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</si>
  <si>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</si>
  <si>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</si>
  <si>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</si>
  <si>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</si>
  <si>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</si>
  <si>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</si>
  <si>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</si>
  <si>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</si>
  <si>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</si>
  <si>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</si>
  <si>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</si>
  <si>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</si>
  <si>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</si>
  <si>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</si>
  <si>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</si>
  <si>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</si>
  <si>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</si>
  <si>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</si>
  <si>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</si>
  <si>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</si>
  <si>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</si>
  <si>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</si>
  <si>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</si>
  <si>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</si>
  <si>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</si>
  <si>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</si>
  <si>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</si>
  <si>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</si>
  <si>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</si>
  <si>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</si>
  <si>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</si>
  <si>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</si>
  <si>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</si>
  <si>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</si>
  <si>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</si>
  <si>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</si>
  <si>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</si>
  <si>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</si>
  <si>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</si>
  <si>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</si>
  <si>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</si>
  <si>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</si>
  <si>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</si>
  <si>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</si>
  <si>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</si>
  <si>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</si>
  <si>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</si>
  <si>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</si>
  <si>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</si>
  <si>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</si>
  <si>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</si>
  <si>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</si>
  <si>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</si>
  <si>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</si>
  <si>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</si>
  <si>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</si>
  <si>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</si>
  <si>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</si>
  <si>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</si>
  <si>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</si>
  <si>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</si>
  <si>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</si>
  <si>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</si>
  <si>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</si>
  <si>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</si>
  <si>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</si>
  <si>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</si>
  <si>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</si>
  <si>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</si>
  <si>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</si>
  <si>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</si>
  <si>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</si>
  <si>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</si>
  <si>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</si>
  <si>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</si>
  <si>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</si>
  <si>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</si>
  <si>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</si>
  <si>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</si>
  <si>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</si>
  <si>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</si>
  <si>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</si>
  <si>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</si>
  <si>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</si>
  <si>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</si>
  <si>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</si>
  <si>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</si>
  <si>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</si>
  <si>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</si>
  <si>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</si>
  <si>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</si>
  <si>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</si>
  <si>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</si>
  <si>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</si>
  <si>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</si>
  <si>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</si>
  <si>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</si>
  <si>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</si>
  <si>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</si>
  <si>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</si>
  <si>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</si>
  <si>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</si>
  <si>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</si>
  <si>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</si>
  <si>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</si>
  <si>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</si>
  <si>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</si>
  <si>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</si>
  <si>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</si>
  <si>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</si>
  <si>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</si>
  <si>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</si>
  <si>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</si>
  <si>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</si>
  <si>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</si>
  <si>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</si>
  <si>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</si>
  <si>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</si>
  <si>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</si>
  <si>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</si>
  <si>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</si>
  <si>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</si>
  <si>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</si>
  <si>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</si>
  <si>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</si>
  <si>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</si>
  <si>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</si>
  <si>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</si>
  <si>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</si>
  <si>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</si>
  <si>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</si>
  <si>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</si>
  <si>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</si>
  <si>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</si>
  <si>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</si>
  <si>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</si>
  <si>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</si>
  <si>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</si>
  <si>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</si>
  <si>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</si>
  <si>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</si>
  <si>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</si>
  <si>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</si>
  <si>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</si>
  <si>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</si>
  <si>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</si>
  <si>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</si>
  <si>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</si>
  <si>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</si>
  <si>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</si>
  <si>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</si>
  <si>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</si>
  <si>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</si>
  <si>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</si>
  <si>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</si>
  <si>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</si>
  <si>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</si>
  <si>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</si>
  <si>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</si>
  <si>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</si>
  <si>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</si>
  <si>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</si>
  <si>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</si>
  <si>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</si>
  <si>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</si>
  <si>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</si>
  <si>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</si>
  <si>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</si>
  <si>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</si>
  <si>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</si>
  <si>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</si>
  <si>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</si>
  <si>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</si>
  <si>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</si>
  <si>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</si>
  <si>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</si>
  <si>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</si>
  <si>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</si>
  <si>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</si>
  <si>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</si>
  <si>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</si>
  <si>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</si>
  <si>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</si>
  <si>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</si>
  <si>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</si>
  <si>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</si>
  <si>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</si>
  <si>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</si>
  <si>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</si>
  <si>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</si>
  <si>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</si>
  <si>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</si>
  <si>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</si>
  <si>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</si>
  <si>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</si>
  <si>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</si>
  <si>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</si>
  <si>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</si>
  <si>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</si>
  <si>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</si>
  <si>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</si>
  <si>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</si>
  <si>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</si>
  <si>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</si>
  <si>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</si>
  <si>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</si>
  <si>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</si>
  <si>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</si>
  <si>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</si>
  <si>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</si>
  <si>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</si>
  <si>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</si>
  <si>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</si>
  <si>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</si>
  <si>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</si>
  <si>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</si>
  <si>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</si>
  <si>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</si>
  <si>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</si>
  <si>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</si>
  <si>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</si>
  <si>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</si>
  <si>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</si>
  <si>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</si>
  <si>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</si>
  <si>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</si>
  <si>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</si>
  <si>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</si>
  <si>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</si>
  <si>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</si>
  <si>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</si>
  <si>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</si>
  <si>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</si>
  <si>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</si>
  <si>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</si>
  <si>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</si>
  <si>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</si>
  <si>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</si>
  <si>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</si>
  <si>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</si>
  <si>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</si>
  <si>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</si>
  <si>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</si>
  <si>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</si>
  <si>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</si>
  <si>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</si>
  <si>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</si>
  <si>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</si>
  <si>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</si>
  <si>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</si>
  <si>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</si>
  <si>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</si>
  <si>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</si>
  <si>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</si>
  <si>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</si>
  <si>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</si>
  <si>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</si>
  <si>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</si>
  <si>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</si>
  <si>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</si>
  <si>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</si>
  <si>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</si>
  <si>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</si>
  <si>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</si>
  <si>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</si>
  <si>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</si>
  <si>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</si>
  <si>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</si>
  <si>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</si>
  <si>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</si>
  <si>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</si>
  <si>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</si>
  <si>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</si>
  <si>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</si>
  <si>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</si>
  <si>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</si>
  <si>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</si>
  <si>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</si>
  <si>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</si>
  <si>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</si>
  <si>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</si>
  <si>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</si>
  <si>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</si>
  <si>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</si>
  <si>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</si>
  <si>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</si>
  <si>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</si>
  <si>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</si>
  <si>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</si>
  <si>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</si>
  <si>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</si>
  <si>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</si>
  <si>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</si>
  <si>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</si>
  <si>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</si>
  <si>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</si>
  <si>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</si>
  <si>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</si>
  <si>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</si>
  <si>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</si>
  <si>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</si>
  <si>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</si>
  <si>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</si>
  <si>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</si>
  <si>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</si>
  <si>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</si>
  <si>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</si>
  <si>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</si>
  <si>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</si>
  <si>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</si>
  <si>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</si>
  <si>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</si>
  <si>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</si>
  <si>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</si>
  <si>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</si>
  <si>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</si>
  <si>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</si>
  <si>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</si>
  <si>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</si>
  <si>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</si>
  <si>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</si>
  <si>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</si>
  <si>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</si>
  <si>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</si>
  <si>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</si>
  <si>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</si>
  <si>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</si>
  <si>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</si>
  <si>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</si>
  <si>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</si>
  <si>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</si>
  <si>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</si>
  <si>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</si>
  <si>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</si>
  <si>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</si>
  <si>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</si>
  <si>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</si>
  <si>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</si>
  <si>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</si>
  <si>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</si>
  <si>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</si>
  <si>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</si>
  <si>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</si>
  <si>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</si>
  <si>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</si>
  <si>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</si>
  <si>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</si>
  <si>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</si>
  <si>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</si>
  <si>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</si>
  <si>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</si>
  <si>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</si>
  <si>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</si>
  <si>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</si>
  <si>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</si>
  <si>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</si>
  <si>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</si>
  <si>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</si>
  <si>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</si>
  <si>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</si>
  <si>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</si>
  <si>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</si>
  <si>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</si>
  <si>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</si>
  <si>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</si>
  <si>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</si>
  <si>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</si>
  <si>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</si>
  <si>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</si>
  <si>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</si>
  <si>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</si>
  <si>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</si>
  <si>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</si>
  <si>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</si>
  <si>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</si>
  <si>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</si>
  <si>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</si>
  <si>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</si>
  <si>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</si>
  <si>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</si>
  <si>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</si>
  <si>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</si>
  <si>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</si>
  <si>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</si>
  <si>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</si>
  <si>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</si>
  <si>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</si>
  <si>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</si>
  <si>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</si>
  <si>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</si>
  <si>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</si>
  <si>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</si>
  <si>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</si>
  <si>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</si>
  <si>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</si>
  <si>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</si>
  <si>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</si>
  <si>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</si>
  <si>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</si>
  <si>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</si>
  <si>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</si>
  <si>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</si>
  <si>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</si>
  <si>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</si>
  <si>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</si>
  <si>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</si>
  <si>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</si>
  <si>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</si>
  <si>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</si>
  <si>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</si>
  <si>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</si>
  <si>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</si>
  <si>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</si>
  <si>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</si>
  <si>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</si>
  <si>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</si>
  <si>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</si>
  <si>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</si>
  <si>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</si>
  <si>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</si>
  <si>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</si>
  <si>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</si>
  <si>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</si>
  <si>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</si>
  <si>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</si>
  <si>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</si>
  <si>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</si>
  <si>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</si>
  <si>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</si>
  <si>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</si>
  <si>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</si>
  <si>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</si>
  <si>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</si>
  <si>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</si>
  <si>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</si>
  <si>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</si>
  <si>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</si>
  <si>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</si>
  <si>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</si>
  <si>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</si>
  <si>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</si>
  <si>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</si>
  <si>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</si>
  <si>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</si>
  <si>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</si>
  <si>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</si>
  <si>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</si>
  <si>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</si>
  <si>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</si>
  <si>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</si>
  <si>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</si>
  <si>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</si>
  <si>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</si>
  <si>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</si>
  <si>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</si>
  <si>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</si>
  <si>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</si>
  <si>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</si>
  <si>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</si>
  <si>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</si>
  <si>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</si>
  <si>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</si>
  <si>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</si>
  <si>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</si>
  <si>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</si>
  <si>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</si>
  <si>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</si>
  <si>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</si>
  <si>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</si>
  <si>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</si>
  <si>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</si>
  <si>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</si>
  <si>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</si>
  <si>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</si>
  <si>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</si>
  <si>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</si>
  <si>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</si>
  <si>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</si>
  <si>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</si>
  <si>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</si>
  <si>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</si>
  <si>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</si>
  <si>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</si>
  <si>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</si>
  <si>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</si>
  <si>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</si>
  <si>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</si>
  <si>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</si>
  <si>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</si>
  <si>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</si>
  <si>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</si>
  <si>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</si>
  <si>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</si>
  <si>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</si>
  <si>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</si>
  <si>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</si>
  <si>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</si>
  <si>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</si>
  <si>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</si>
  <si>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</si>
  <si>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</si>
  <si>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</si>
  <si>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</si>
  <si>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</si>
  <si>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</si>
  <si>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</si>
  <si>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</si>
  <si>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</si>
  <si>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</si>
  <si>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</si>
  <si>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</si>
  <si>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</si>
  <si>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</si>
  <si>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</si>
  <si>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</si>
  <si>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</si>
  <si>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</si>
  <si>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</si>
  <si>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</si>
  <si>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</si>
  <si>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</si>
  <si>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</si>
  <si>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</si>
  <si>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</si>
  <si>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</si>
  <si>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</si>
  <si>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</si>
  <si>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</si>
  <si>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</si>
  <si>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</si>
  <si>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</si>
  <si>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</si>
  <si>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</si>
  <si>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</si>
  <si>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</si>
  <si>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</si>
  <si>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</si>
  <si>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</si>
  <si>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</si>
  <si>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</si>
  <si>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</si>
  <si>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</si>
  <si>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</si>
  <si>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</si>
  <si>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</si>
  <si>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</si>
  <si>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</si>
  <si>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</si>
  <si>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</si>
  <si>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</si>
  <si>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</si>
  <si>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</si>
  <si>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</si>
  <si>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</si>
  <si>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</si>
  <si>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</si>
  <si>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</si>
  <si>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</si>
  <si>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</si>
  <si>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</si>
  <si>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</si>
  <si>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</si>
  <si>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</si>
  <si>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</si>
  <si>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</si>
  <si>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</si>
  <si>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</si>
  <si>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</si>
  <si>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</si>
  <si>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</si>
  <si>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</si>
  <si>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</si>
  <si>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</si>
  <si>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</si>
  <si>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</si>
  <si>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</si>
  <si>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</si>
  <si>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</si>
  <si>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</si>
  <si>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</si>
  <si>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</si>
  <si>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</si>
  <si>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</si>
  <si>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</si>
  <si>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</si>
  <si>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</si>
  <si>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</si>
  <si>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</si>
  <si>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</si>
  <si>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</si>
  <si>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</si>
  <si>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</si>
  <si>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</si>
  <si>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</si>
  <si>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</si>
  <si>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</si>
  <si>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</si>
  <si>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</si>
  <si>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</si>
  <si>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</si>
  <si>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</si>
  <si>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</si>
  <si>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</si>
  <si>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</si>
  <si>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</si>
  <si>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</si>
  <si>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</si>
  <si>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</si>
  <si>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</si>
  <si>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</si>
  <si>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</si>
  <si>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</si>
  <si>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</si>
  <si>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</si>
  <si>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</si>
  <si>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</si>
  <si>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</si>
  <si>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</si>
  <si>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</si>
  <si>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</si>
  <si>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</si>
  <si>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</si>
  <si>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</si>
  <si>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</si>
  <si>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</si>
  <si>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</si>
  <si>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</si>
  <si>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</si>
  <si>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</si>
  <si>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</si>
  <si>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</si>
  <si>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</si>
  <si>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</si>
  <si>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</si>
  <si>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</si>
  <si>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</si>
  <si>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</si>
  <si>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</si>
  <si>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</si>
  <si>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</si>
  <si>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</si>
  <si>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</si>
  <si>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</si>
  <si>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</si>
  <si>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</si>
  <si>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</si>
  <si>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</si>
  <si>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</si>
  <si>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</si>
  <si>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</si>
  <si>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</si>
  <si>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</si>
  <si>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</si>
  <si>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</si>
  <si>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</si>
  <si>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</si>
  <si>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</si>
  <si>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</si>
  <si>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</si>
  <si>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</si>
  <si>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</si>
  <si>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</si>
  <si>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</si>
  <si>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</si>
  <si>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</si>
  <si>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</si>
  <si>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</si>
  <si>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</si>
  <si>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</si>
  <si>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</si>
  <si>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</si>
  <si>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</si>
  <si>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</si>
  <si>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</si>
  <si>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</si>
  <si>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</si>
  <si>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</si>
  <si>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</si>
  <si>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</si>
  <si>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</si>
  <si>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</si>
  <si>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</si>
  <si>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</si>
  <si>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</si>
  <si>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</si>
  <si>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</si>
  <si>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</si>
  <si>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</si>
  <si>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</si>
  <si>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</si>
  <si>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</si>
  <si>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</si>
  <si>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</si>
  <si>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</si>
  <si>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</si>
  <si>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</si>
  <si>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</si>
  <si>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</si>
  <si>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</si>
  <si>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</si>
  <si>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</si>
  <si>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</si>
  <si>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</si>
  <si>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</si>
  <si>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</si>
  <si>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</si>
  <si>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</si>
  <si>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</si>
  <si>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</si>
  <si>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</si>
  <si>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</si>
  <si>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</si>
  <si>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</si>
  <si>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</si>
  <si>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</si>
  <si>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</si>
  <si>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</si>
  <si>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</si>
  <si>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</si>
  <si>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</si>
  <si>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</si>
  <si>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</si>
  <si>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</si>
  <si>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</si>
  <si>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</si>
  <si>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</si>
  <si>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</si>
  <si>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</si>
  <si>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</si>
  <si>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</si>
  <si>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</si>
  <si>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</si>
  <si>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</si>
  <si>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</si>
  <si>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</si>
  <si>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</si>
  <si>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</si>
  <si>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</si>
  <si>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</si>
  <si>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</si>
  <si>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</si>
  <si>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</si>
  <si>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</si>
  <si>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</si>
  <si>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</si>
  <si>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</si>
  <si>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</si>
  <si>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</si>
  <si>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</si>
  <si>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</si>
  <si>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</si>
  <si>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</si>
  <si>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</si>
  <si>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</si>
  <si>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</si>
  <si>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</si>
  <si>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</si>
  <si>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</si>
  <si>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</si>
  <si>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</si>
  <si>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</si>
  <si>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</si>
  <si>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</si>
  <si>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</si>
  <si>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</si>
  <si>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</si>
  <si>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</si>
  <si>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</si>
  <si>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</si>
  <si>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</si>
  <si>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</si>
  <si>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</si>
  <si>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</si>
  <si>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</si>
  <si>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</si>
  <si>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</si>
  <si>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</si>
  <si>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</si>
  <si>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</si>
  <si>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</si>
  <si>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</si>
  <si>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</si>
  <si>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</si>
  <si>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</si>
  <si>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</si>
  <si>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</si>
  <si>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</si>
  <si>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</si>
  <si>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</si>
  <si>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</si>
  <si>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</si>
  <si>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</si>
  <si>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</si>
  <si>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</si>
  <si>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</si>
  <si>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</si>
  <si>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</si>
  <si>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</si>
  <si>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</si>
  <si>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</si>
  <si>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</si>
  <si>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</si>
  <si>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</si>
  <si>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</si>
  <si>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</si>
  <si>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</si>
  <si>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</si>
  <si>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</si>
  <si>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</si>
  <si>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</si>
  <si>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</si>
  <si>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</si>
  <si>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</si>
  <si>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</si>
  <si>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</si>
  <si>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</si>
  <si>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</si>
  <si>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</si>
  <si>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</si>
  <si>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</si>
  <si>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</si>
  <si>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</si>
  <si>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</si>
  <si>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</si>
  <si>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</si>
  <si>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</si>
  <si>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</si>
  <si>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</si>
  <si>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</si>
  <si>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</si>
  <si>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</si>
  <si>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</si>
  <si>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</si>
  <si>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</si>
  <si>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</si>
  <si>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</si>
  <si>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</si>
  <si>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</si>
  <si>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</si>
  <si>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</si>
  <si>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</si>
  <si>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</si>
  <si>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</si>
  <si>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</si>
  <si>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</si>
  <si>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</si>
  <si>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</si>
  <si>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</si>
  <si>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</si>
  <si>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</si>
  <si>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</si>
  <si>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</si>
  <si>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</si>
  <si>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</si>
  <si>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</si>
  <si>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</si>
  <si>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</si>
  <si>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</si>
  <si>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</si>
  <si>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</si>
  <si>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</si>
  <si>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</si>
  <si>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</si>
  <si>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</si>
  <si>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</si>
  <si>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</si>
  <si>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</si>
  <si>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</si>
  <si>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</si>
  <si>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</si>
  <si>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</si>
  <si>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</si>
  <si>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</si>
  <si>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</si>
  <si>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</si>
  <si>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</si>
  <si>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</si>
  <si>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</si>
  <si>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</si>
  <si>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</si>
  <si>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</si>
  <si>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</si>
  <si>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</si>
  <si>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</si>
  <si>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</si>
  <si>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</si>
  <si>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</si>
  <si>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</si>
  <si>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</si>
  <si>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</si>
  <si>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</si>
  <si>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</si>
  <si>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</si>
  <si>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</si>
  <si>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</si>
  <si>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</si>
  <si>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</si>
  <si>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</si>
  <si>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</si>
  <si>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</si>
  <si>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</si>
  <si>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</si>
  <si>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</si>
  <si>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</si>
  <si>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</si>
  <si>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</si>
  <si>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</si>
  <si>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</si>
  <si>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</si>
  <si>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</si>
  <si>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</si>
  <si>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</si>
  <si>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</si>
  <si>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</si>
  <si>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</si>
  <si>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</si>
  <si>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</si>
  <si>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</si>
  <si>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</si>
  <si>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</si>
  <si>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</si>
  <si>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</si>
  <si>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</si>
  <si>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</si>
  <si>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</si>
  <si>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</si>
  <si>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</si>
  <si>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</si>
  <si>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</si>
  <si>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</si>
  <si>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</si>
  <si>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</si>
  <si>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</si>
  <si>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</si>
  <si>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</si>
  <si>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</si>
  <si>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</si>
  <si>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</si>
  <si>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</si>
  <si>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</si>
  <si>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</si>
  <si>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</si>
  <si>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</si>
  <si>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</si>
  <si>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</si>
  <si>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</si>
  <si>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</si>
  <si>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</si>
  <si>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</si>
  <si>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</si>
  <si>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</si>
  <si>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</si>
  <si>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</si>
  <si>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</si>
  <si>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</si>
  <si>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</si>
  <si>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</si>
  <si>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</si>
  <si>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</si>
  <si>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</si>
  <si>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</si>
  <si>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</si>
  <si>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</si>
  <si>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</si>
  <si>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</si>
  <si>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</si>
  <si>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</si>
  <si>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</si>
  <si>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</si>
  <si>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</si>
  <si>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</si>
  <si>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</si>
  <si>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</si>
  <si>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</si>
  <si>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</si>
  <si>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</si>
  <si>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</si>
  <si>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</si>
  <si>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</si>
  <si>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</si>
  <si>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</si>
  <si>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</si>
  <si>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</si>
  <si>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</si>
  <si>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</si>
  <si>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</si>
  <si>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</si>
  <si>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</si>
  <si>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</si>
  <si>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</si>
  <si>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</si>
  <si>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</si>
  <si>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</si>
  <si>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</si>
  <si>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</si>
  <si>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</si>
  <si>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</si>
  <si>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</si>
  <si>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</si>
  <si>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</si>
  <si>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</si>
  <si>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</si>
  <si>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</si>
  <si>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</si>
  <si>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</si>
  <si>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</si>
  <si>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</si>
  <si>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</si>
  <si>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</si>
  <si>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</si>
  <si>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</si>
  <si>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</si>
  <si>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</si>
  <si>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</si>
  <si>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</si>
  <si>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</si>
  <si>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</si>
  <si>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</si>
  <si>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</si>
  <si>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</si>
  <si>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</si>
  <si>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</si>
  <si>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</si>
  <si>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</si>
  <si>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</si>
  <si>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</si>
  <si>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</si>
  <si>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</si>
  <si>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</si>
  <si>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</si>
  <si>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</si>
  <si>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</si>
  <si>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</si>
  <si>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</si>
  <si>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</si>
  <si>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</si>
  <si>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</si>
  <si>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</si>
  <si>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</si>
  <si>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</si>
  <si>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</si>
  <si>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</si>
  <si>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</si>
  <si>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</si>
  <si>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</si>
  <si>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</si>
  <si>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</si>
  <si>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</si>
  <si>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</si>
  <si>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</si>
  <si>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</si>
  <si>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</si>
  <si>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</si>
  <si>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</si>
  <si>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</si>
  <si>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</si>
  <si>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</si>
  <si>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</si>
  <si>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</si>
  <si>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</si>
  <si>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</si>
  <si>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</si>
  <si>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</si>
  <si>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</si>
  <si>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</si>
  <si>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</si>
  <si>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</si>
  <si>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</si>
  <si>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</si>
  <si>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</si>
  <si>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</si>
  <si>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</si>
  <si>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</si>
  <si>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</si>
  <si>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</si>
  <si>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</si>
  <si>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</si>
  <si>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</si>
  <si>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</si>
  <si>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</si>
  <si>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</si>
  <si>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</si>
  <si>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</si>
  <si>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</si>
  <si>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</si>
  <si>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</si>
  <si>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</si>
  <si>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</si>
  <si>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</si>
  <si>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</si>
  <si>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</si>
  <si>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</si>
  <si>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</si>
  <si>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</si>
  <si>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</si>
  <si>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</si>
  <si>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</si>
  <si>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</si>
  <si>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</si>
  <si>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</si>
  <si>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</si>
  <si>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</si>
  <si>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</si>
  <si>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</si>
  <si>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</si>
  <si>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</si>
  <si>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</si>
  <si>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</si>
  <si>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</si>
  <si>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</si>
  <si>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</si>
  <si>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</si>
  <si>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</si>
  <si>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</si>
  <si>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</si>
  <si>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</si>
  <si>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</si>
  <si>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</si>
  <si>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</si>
  <si>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</si>
  <si>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</si>
  <si>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</si>
  <si>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</si>
  <si>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</si>
  <si>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</si>
  <si>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</si>
  <si>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</si>
  <si>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</si>
  <si>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</si>
  <si>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</si>
  <si>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</si>
  <si>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</si>
  <si>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</si>
  <si>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</si>
  <si>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</si>
  <si>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</si>
  <si>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</si>
  <si>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</si>
  <si>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</si>
  <si>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</si>
  <si>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</si>
  <si>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</si>
  <si>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</si>
  <si>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</si>
  <si>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</si>
  <si>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</si>
  <si>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</si>
  <si>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</si>
  <si>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</si>
  <si>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</si>
  <si>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</si>
  <si>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</si>
  <si>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</si>
  <si>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</si>
  <si>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</si>
  <si>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</si>
  <si>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</si>
  <si>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</si>
  <si>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</si>
  <si>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</si>
  <si>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</si>
  <si>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</si>
  <si>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</si>
  <si>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</si>
  <si>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</si>
  <si>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</si>
  <si>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</si>
  <si>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</si>
  <si>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</si>
  <si>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</si>
  <si>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</si>
  <si>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</si>
  <si>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</si>
  <si>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</si>
  <si>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</si>
  <si>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</si>
  <si>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</si>
  <si>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</si>
  <si>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</si>
  <si>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</si>
  <si>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</si>
  <si>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</si>
  <si>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</si>
  <si>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</si>
  <si>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</si>
  <si>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</si>
  <si>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</si>
  <si>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</si>
  <si>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</si>
  <si>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</si>
  <si>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</si>
  <si>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</si>
  <si>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</si>
  <si>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</si>
  <si>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</si>
  <si>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</si>
  <si>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</si>
  <si>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</si>
  <si>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</si>
  <si>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</si>
  <si>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</si>
  <si>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</si>
  <si>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</si>
  <si>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</si>
  <si>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</si>
  <si>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</si>
  <si>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</si>
  <si>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</si>
  <si>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</si>
  <si>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</si>
  <si>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</si>
  <si>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</si>
  <si>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</si>
  <si>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</si>
  <si>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</si>
  <si>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</si>
  <si>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</si>
  <si>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</si>
  <si>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</si>
  <si>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</si>
  <si>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</si>
  <si>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</si>
  <si>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</si>
  <si>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</si>
  <si>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</si>
  <si>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</si>
  <si>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</si>
  <si>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</si>
  <si>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</si>
  <si>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</si>
  <si>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</si>
  <si>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</si>
  <si>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</si>
  <si>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</si>
  <si>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</si>
  <si>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</si>
  <si>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</si>
  <si>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</si>
  <si>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</si>
  <si>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</si>
  <si>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</si>
  <si>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</si>
  <si>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</si>
  <si>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</si>
  <si>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</si>
  <si>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</si>
  <si>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</si>
  <si>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</si>
  <si>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</si>
  <si>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</si>
  <si>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</si>
  <si>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</si>
  <si>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</si>
  <si>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</si>
  <si>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</si>
  <si>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</si>
  <si>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</si>
  <si>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</si>
  <si>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</si>
  <si>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</si>
  <si>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</si>
  <si>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</si>
  <si>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</si>
  <si>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</si>
  <si>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</si>
  <si>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</si>
  <si>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</si>
  <si>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</si>
  <si>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</si>
  <si>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</si>
  <si>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</si>
  <si>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</si>
  <si>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</si>
  <si>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</si>
  <si>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</si>
  <si>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</si>
  <si>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</si>
  <si>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</si>
  <si>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</si>
  <si>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</si>
  <si>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</si>
  <si>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</si>
  <si>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</si>
  <si>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</si>
  <si>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</si>
  <si>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</si>
  <si>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</si>
  <si>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</si>
  <si>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</si>
  <si>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</si>
  <si>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</si>
  <si>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</si>
  <si>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</si>
  <si>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</si>
  <si>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</si>
  <si>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</si>
  <si>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</si>
  <si>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</si>
  <si>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</si>
  <si>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</si>
  <si>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</si>
  <si>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</si>
  <si>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</si>
  <si>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</si>
  <si>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</si>
  <si>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</si>
  <si>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</si>
  <si>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</si>
  <si>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</si>
  <si>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</si>
  <si>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</si>
  <si>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</si>
  <si>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</si>
  <si>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</si>
  <si>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</si>
  <si>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</si>
  <si>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</si>
  <si>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</si>
  <si>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</si>
  <si>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</si>
  <si>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</si>
  <si>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</si>
  <si>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</si>
  <si>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</si>
  <si>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</si>
  <si>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</si>
  <si>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</si>
  <si>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</si>
  <si>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</si>
  <si>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</si>
  <si>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</si>
  <si>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</si>
  <si>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</si>
  <si>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</si>
  <si>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</si>
  <si>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</si>
  <si>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</si>
  <si>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</si>
  <si>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</si>
  <si>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</si>
  <si>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</si>
  <si>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</si>
  <si>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</si>
  <si>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</si>
  <si>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</si>
  <si>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</si>
  <si>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</si>
  <si>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</si>
  <si>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</si>
  <si>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</si>
  <si>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</si>
  <si>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</si>
  <si>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</si>
  <si>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</si>
  <si>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</si>
  <si>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</si>
  <si>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</si>
  <si>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</si>
  <si>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</si>
  <si>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</si>
  <si>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</si>
  <si>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</si>
  <si>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</si>
  <si>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</si>
  <si>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</si>
  <si>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</si>
  <si>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</si>
  <si>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</si>
  <si>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</si>
  <si>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</si>
  <si>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</si>
  <si>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</si>
  <si>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</si>
  <si>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</si>
  <si>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</si>
  <si>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</si>
  <si>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</si>
  <si>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</si>
  <si>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</si>
  <si>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</si>
  <si>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</si>
  <si>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</si>
  <si>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</si>
  <si>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</si>
  <si>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</si>
  <si>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</si>
  <si>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</si>
  <si>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</si>
  <si>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</si>
  <si>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</si>
  <si>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</si>
  <si>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</si>
  <si>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</si>
  <si>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</si>
  <si>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</si>
  <si>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</si>
  <si>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</si>
  <si>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</si>
  <si>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</si>
  <si>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</si>
  <si>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</si>
  <si>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</si>
  <si>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</si>
  <si>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</si>
  <si>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</si>
  <si>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</si>
  <si>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</si>
  <si>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</si>
  <si>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</si>
  <si>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</si>
  <si>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</si>
  <si>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</si>
  <si>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</si>
  <si>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</si>
  <si>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</si>
  <si>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</si>
  <si>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</si>
  <si>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</si>
  <si>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</si>
  <si>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</si>
  <si>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</si>
  <si>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</si>
  <si>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</si>
  <si>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</si>
  <si>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</si>
  <si>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</si>
  <si>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</si>
  <si>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</si>
  <si>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</si>
  <si>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</si>
  <si>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</si>
  <si>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</si>
  <si>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</si>
  <si>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</si>
  <si>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</si>
  <si>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</si>
  <si>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</si>
  <si>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</si>
  <si>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</si>
  <si>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</si>
  <si>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</si>
  <si>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</si>
  <si>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</si>
  <si>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</si>
  <si>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</si>
  <si>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</si>
  <si>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</si>
  <si>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</si>
  <si>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</si>
  <si>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</si>
  <si>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</si>
  <si>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</si>
  <si>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</si>
  <si>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</si>
  <si>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</si>
  <si>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</si>
  <si>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</si>
  <si>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</si>
  <si>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</si>
  <si>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</si>
  <si>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</si>
  <si>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</si>
  <si>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</si>
  <si>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</si>
  <si>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</si>
  <si>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</si>
  <si>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</si>
  <si>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</si>
  <si>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</si>
  <si>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</si>
  <si>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</si>
  <si>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</si>
  <si>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</si>
  <si>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</si>
  <si>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</si>
  <si>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</si>
  <si>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</si>
  <si>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</si>
  <si>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</si>
  <si>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</si>
  <si>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</si>
  <si>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</si>
  <si>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</si>
  <si>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</si>
  <si>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</si>
  <si>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</si>
  <si>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</si>
  <si>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</si>
  <si>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</si>
  <si>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</si>
  <si>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</si>
  <si>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</si>
  <si>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</si>
  <si>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</si>
  <si>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</si>
  <si>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</si>
  <si>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</si>
  <si>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</si>
  <si>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</si>
  <si>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</si>
  <si>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</si>
  <si>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</si>
  <si>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</si>
  <si>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</si>
  <si>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</si>
  <si>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</si>
  <si>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</si>
  <si>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</si>
  <si>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</si>
  <si>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</si>
  <si>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</si>
  <si>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</si>
  <si>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</si>
  <si>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</si>
  <si>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</si>
  <si>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</si>
  <si>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</si>
  <si>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</si>
  <si>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</si>
  <si>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</si>
  <si>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</si>
  <si>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</si>
  <si>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</si>
  <si>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</si>
  <si>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</si>
  <si>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</si>
  <si>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</si>
  <si>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</si>
  <si>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</si>
  <si>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</si>
  <si>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</si>
  <si>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</si>
  <si>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</si>
  <si>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</si>
  <si>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</si>
  <si>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</si>
  <si>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</si>
  <si>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</si>
  <si>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</si>
  <si>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</si>
  <si>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</si>
  <si>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</si>
  <si>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</si>
  <si>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</si>
  <si>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</si>
  <si>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</si>
  <si>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</si>
  <si>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</si>
  <si>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</si>
  <si>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</si>
  <si>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</si>
  <si>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</si>
  <si>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</si>
  <si>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</si>
  <si>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</si>
  <si>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</si>
  <si>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</si>
  <si>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</si>
  <si>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</si>
  <si>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</si>
  <si>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</si>
  <si>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</si>
  <si>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</si>
  <si>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</si>
  <si>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</si>
  <si>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</si>
  <si>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</si>
  <si>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</si>
  <si>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</si>
  <si>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</si>
  <si>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</si>
  <si>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</si>
  <si>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</si>
  <si>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</si>
  <si>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</si>
  <si>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</si>
  <si>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</si>
  <si>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</si>
  <si>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</si>
  <si>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</si>
  <si>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</si>
  <si>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</si>
  <si>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</si>
  <si>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</si>
  <si>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</si>
  <si>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</si>
  <si>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</si>
  <si>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</si>
  <si>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</si>
  <si>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</si>
  <si>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</si>
  <si>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</si>
  <si>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</si>
  <si>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</si>
  <si>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</si>
  <si>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</si>
  <si>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</si>
  <si>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</si>
  <si>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</si>
  <si>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</si>
  <si>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</si>
  <si>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</si>
  <si>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</si>
  <si>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</si>
  <si>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</si>
  <si>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</si>
  <si>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</si>
  <si>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</si>
  <si>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</si>
  <si>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</si>
  <si>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</si>
  <si>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</si>
  <si>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</si>
  <si>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</si>
  <si>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</si>
  <si>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</si>
  <si>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</si>
  <si>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</si>
  <si>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</si>
  <si>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</si>
  <si>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</si>
  <si>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</si>
  <si>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</si>
  <si>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</si>
  <si>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</si>
  <si>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</si>
  <si>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</si>
  <si>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</si>
  <si>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</si>
  <si>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</si>
  <si>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</si>
  <si>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</si>
  <si>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</si>
  <si>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</si>
  <si>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</si>
  <si>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</si>
  <si>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</si>
  <si>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</si>
  <si>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</si>
  <si>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</si>
  <si>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</si>
  <si>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</si>
  <si>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</si>
  <si>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</si>
  <si>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</si>
  <si>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</si>
  <si>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</si>
  <si>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</si>
  <si>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</si>
  <si>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</si>
  <si>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</si>
  <si>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</si>
  <si>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</si>
  <si>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</si>
  <si>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</si>
  <si>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</si>
  <si>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</si>
  <si>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</si>
  <si>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</si>
  <si>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</si>
  <si>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</si>
  <si>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</si>
  <si>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</si>
  <si>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</si>
  <si>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</si>
  <si>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</si>
  <si>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</si>
  <si>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</si>
  <si>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</si>
  <si>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</si>
  <si>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</si>
  <si>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</si>
  <si>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</si>
  <si>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</si>
  <si>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</si>
  <si>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</si>
  <si>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</si>
  <si>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</si>
  <si>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</si>
  <si>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</si>
  <si>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</si>
  <si>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</si>
  <si>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</si>
  <si>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</si>
  <si>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</si>
  <si>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</si>
  <si>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</si>
  <si>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</si>
  <si>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</si>
  <si>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</si>
  <si>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</si>
  <si>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</si>
  <si>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</si>
  <si>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</si>
  <si>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</si>
  <si>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</si>
  <si>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</si>
  <si>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</si>
  <si>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</si>
  <si>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</si>
  <si>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</si>
  <si>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</si>
  <si>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</si>
  <si>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</si>
  <si>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</si>
  <si>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</si>
  <si>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</si>
  <si>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</si>
  <si>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</si>
  <si>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</si>
  <si>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</si>
  <si>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</si>
  <si>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</si>
  <si>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</si>
  <si>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</si>
  <si>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</si>
  <si>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</si>
  <si>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</si>
  <si>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</si>
  <si>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</si>
  <si>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</si>
  <si>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</si>
  <si>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</si>
  <si>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</si>
  <si>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</si>
  <si>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</si>
  <si>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</si>
  <si>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</si>
  <si>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</si>
  <si>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</si>
  <si>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</si>
  <si>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</si>
  <si>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</si>
  <si>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</si>
  <si>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</si>
  <si>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</si>
  <si>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</si>
  <si>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</si>
  <si>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</si>
  <si>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</si>
  <si>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</si>
  <si>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</si>
  <si>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</si>
  <si>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</si>
  <si>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</si>
  <si>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</si>
  <si>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</si>
  <si>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</si>
  <si>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</si>
  <si>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</si>
  <si>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</si>
  <si>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</si>
  <si>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</si>
  <si>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</si>
  <si>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</si>
  <si>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</si>
  <si>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</si>
  <si>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</si>
  <si>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</si>
  <si>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</si>
  <si>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</si>
  <si>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</si>
  <si>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</si>
  <si>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</si>
  <si>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</si>
  <si>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</si>
  <si>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</si>
  <si>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</si>
  <si>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</si>
  <si>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</si>
  <si>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</si>
  <si>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</si>
  <si>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</si>
  <si>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</si>
  <si>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</si>
  <si>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</si>
  <si>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</si>
  <si>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</si>
  <si>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</si>
  <si>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</si>
  <si>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</si>
  <si>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</si>
  <si>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</si>
  <si>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</si>
  <si>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</si>
  <si>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</si>
  <si>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</si>
  <si>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</si>
  <si>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</si>
  <si>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</si>
  <si>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</si>
  <si>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</si>
  <si>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</si>
  <si>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</si>
  <si>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</si>
  <si>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</si>
  <si>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</si>
  <si>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</si>
  <si>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</si>
  <si>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</si>
  <si>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</si>
  <si>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</si>
  <si>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</si>
  <si>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</si>
  <si>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</si>
  <si>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</si>
  <si>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</si>
  <si>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</si>
  <si>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</si>
  <si>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</si>
  <si>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</si>
  <si>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</si>
  <si>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</si>
  <si>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</si>
  <si>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</si>
  <si>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</si>
  <si>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</si>
  <si>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</si>
  <si>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</si>
  <si>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</si>
  <si>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</si>
  <si>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</si>
  <si>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</si>
  <si>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</si>
  <si>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</si>
  <si>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</si>
  <si>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</si>
  <si>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</si>
  <si>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</si>
  <si>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</si>
  <si>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</si>
  <si>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</si>
  <si>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</si>
  <si>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</si>
  <si>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</si>
  <si>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</si>
  <si>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</si>
  <si>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</si>
  <si>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</si>
  <si>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</si>
  <si>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</si>
  <si>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</si>
  <si>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</si>
  <si>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</si>
  <si>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</si>
  <si>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</si>
  <si>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</si>
  <si>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</si>
  <si>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</si>
  <si>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</si>
  <si>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</si>
  <si>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</si>
  <si>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</si>
  <si>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</si>
  <si>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</si>
  <si>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</si>
  <si>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</si>
  <si>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</si>
  <si>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</si>
  <si>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</si>
  <si>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</si>
  <si>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</si>
  <si>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</si>
  <si>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</si>
  <si>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</si>
  <si>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</si>
  <si>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</si>
  <si>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</si>
  <si>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</si>
  <si>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</si>
  <si>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</si>
  <si>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</si>
  <si>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</si>
  <si>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</si>
  <si>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</si>
  <si>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</si>
  <si>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</si>
  <si>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</si>
  <si>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</si>
  <si>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</si>
  <si>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</si>
  <si>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</si>
  <si>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</si>
  <si>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</si>
  <si>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</si>
  <si>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</si>
  <si>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</si>
  <si>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</si>
  <si>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</si>
  <si>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</si>
  <si>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</si>
  <si>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</si>
  <si>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</si>
  <si>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</si>
  <si>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</si>
  <si>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</si>
  <si>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</si>
  <si>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</si>
  <si>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</si>
  <si>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</si>
  <si>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</si>
  <si>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</si>
  <si>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</si>
  <si>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</si>
  <si>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</si>
  <si>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</si>
  <si>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</si>
  <si>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</si>
  <si>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</si>
  <si>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</si>
  <si>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</si>
  <si>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</si>
  <si>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</si>
  <si>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</si>
  <si>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</si>
  <si>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</si>
  <si>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</si>
  <si>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</si>
  <si>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</si>
  <si>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</si>
  <si>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</si>
  <si>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</si>
  <si>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</si>
  <si>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</si>
  <si>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</si>
  <si>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</si>
  <si>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</si>
  <si>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</si>
  <si>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</si>
  <si>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</si>
  <si>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</si>
  <si>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</si>
  <si>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</si>
  <si>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</si>
  <si>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</si>
  <si>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</si>
  <si>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</si>
  <si>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</si>
  <si>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</si>
  <si>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</si>
  <si>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</si>
  <si>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</si>
  <si>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</si>
  <si>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</si>
  <si>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</si>
  <si>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</si>
  <si>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</si>
  <si>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</si>
  <si>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</si>
  <si>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</si>
  <si>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</si>
  <si>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</si>
  <si>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</si>
  <si>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</si>
  <si>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</si>
  <si>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</si>
  <si>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</si>
  <si>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</si>
  <si>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</si>
  <si>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</si>
  <si>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</si>
  <si>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</si>
  <si>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</si>
  <si>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</si>
  <si>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</si>
  <si>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</si>
  <si>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</si>
  <si>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</si>
  <si>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</si>
  <si>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</si>
  <si>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</si>
  <si>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</si>
  <si>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</si>
  <si>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</si>
  <si>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</si>
  <si>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</si>
  <si>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</si>
  <si>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</si>
  <si>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</si>
  <si>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</si>
  <si>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</si>
  <si>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</si>
  <si>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</si>
  <si>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</si>
  <si>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</si>
  <si>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</si>
  <si>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</si>
  <si>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</si>
  <si>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</si>
  <si>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</si>
  <si>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</si>
  <si>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</si>
  <si>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</si>
  <si>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</si>
  <si>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</si>
  <si>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</si>
  <si>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</si>
  <si>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</si>
  <si>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</si>
  <si>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</si>
  <si>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</si>
  <si>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</si>
  <si>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</si>
  <si>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</si>
  <si>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</si>
  <si>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</si>
  <si>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</si>
  <si>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</si>
  <si>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</si>
  <si>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</si>
  <si>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</si>
  <si>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</si>
  <si>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</si>
  <si>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</si>
  <si>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</si>
  <si>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</si>
  <si>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</si>
  <si>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</si>
  <si>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</si>
  <si>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</si>
  <si>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</si>
  <si>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</si>
  <si>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</si>
  <si>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</si>
  <si>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</si>
  <si>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</si>
  <si>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</si>
  <si>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</si>
  <si>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</si>
  <si>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</si>
  <si>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</si>
  <si>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</si>
  <si>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</si>
  <si>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</si>
  <si>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</si>
  <si>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</si>
  <si>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</si>
  <si>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</si>
  <si>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</si>
  <si>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</si>
  <si>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</si>
  <si>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</si>
  <si>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</si>
  <si>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</si>
  <si>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</si>
  <si>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</si>
  <si>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</si>
  <si>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</si>
  <si>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</si>
  <si>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</si>
  <si>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</si>
  <si>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</si>
  <si>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</si>
  <si>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</si>
  <si>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</si>
  <si>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</si>
  <si>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</si>
  <si>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</si>
  <si>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</si>
  <si>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</si>
  <si>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</si>
  <si>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</si>
  <si>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</si>
  <si>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</si>
  <si>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</si>
  <si>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</si>
  <si>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</si>
  <si>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</si>
  <si>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</si>
  <si>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</si>
  <si>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</si>
  <si>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</si>
  <si>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</si>
  <si>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</si>
  <si>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</si>
  <si>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</si>
  <si>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</si>
  <si>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</si>
  <si>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</si>
  <si>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</si>
  <si>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</si>
  <si>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</si>
  <si>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</si>
  <si>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</si>
  <si>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</si>
  <si>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</si>
  <si>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</si>
  <si>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</si>
  <si>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</si>
  <si>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</si>
  <si>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</si>
  <si>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</si>
  <si>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</si>
  <si>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</si>
  <si>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</si>
  <si>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</si>
  <si>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</si>
  <si>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</si>
  <si>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</si>
  <si>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</si>
  <si>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</si>
  <si>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</si>
  <si>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</si>
  <si>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</si>
  <si>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</si>
  <si>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</si>
  <si>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</si>
  <si>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</si>
  <si>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</si>
  <si>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</si>
  <si>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</si>
  <si>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</si>
  <si>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</si>
  <si>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</si>
  <si>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</si>
  <si>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</si>
  <si>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</si>
  <si>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</si>
  <si>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</si>
  <si>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</si>
  <si>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</si>
  <si>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</si>
  <si>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</si>
  <si>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</si>
  <si>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</si>
  <si>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</si>
  <si>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</si>
  <si>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</si>
  <si>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</si>
  <si>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</si>
  <si>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</si>
  <si>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</si>
  <si>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</si>
  <si>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</si>
  <si>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</si>
  <si>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</si>
  <si>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</si>
  <si>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</si>
  <si>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</si>
  <si>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</si>
  <si>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</si>
  <si>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</si>
  <si>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</si>
  <si>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</si>
  <si>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</si>
  <si>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</si>
  <si>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</si>
  <si>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</si>
  <si>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</si>
  <si>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</si>
  <si>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</si>
  <si>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</si>
  <si>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</si>
  <si>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</si>
  <si>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</si>
  <si>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</si>
  <si>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</si>
  <si>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</si>
  <si>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</si>
  <si>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</si>
  <si>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</si>
  <si>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</si>
  <si>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</si>
  <si>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</si>
  <si>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</si>
  <si>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</si>
  <si>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</si>
  <si>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</si>
  <si>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</si>
  <si>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</si>
  <si>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</si>
  <si>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</si>
  <si>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</si>
  <si>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</si>
  <si>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</si>
  <si>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</si>
  <si>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</si>
  <si>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</si>
  <si>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</si>
  <si>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</si>
  <si>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</si>
  <si>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</si>
  <si>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</si>
  <si>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</si>
  <si>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</si>
  <si>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</si>
  <si>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</si>
  <si>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</si>
  <si>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</si>
  <si>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</si>
  <si>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</si>
  <si>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</si>
  <si>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</si>
  <si>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</si>
  <si>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</si>
  <si>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</si>
  <si>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</si>
  <si>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</si>
  <si>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</si>
  <si>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</si>
  <si>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</si>
  <si>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</si>
  <si>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</si>
  <si>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</si>
  <si>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</si>
  <si>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</si>
  <si>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</si>
  <si>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</si>
  <si>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</si>
  <si>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</si>
  <si>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</si>
  <si>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</si>
  <si>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</si>
  <si>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</si>
  <si>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</si>
  <si>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</si>
  <si>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</si>
  <si>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</si>
  <si>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</si>
  <si>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</si>
  <si>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</si>
  <si>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</si>
  <si>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</si>
  <si>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</si>
  <si>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</si>
  <si>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</si>
  <si>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</si>
  <si>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</si>
  <si>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</si>
  <si>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</si>
  <si>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</si>
  <si>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</si>
  <si>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</si>
  <si>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</si>
  <si>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</si>
  <si>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</si>
  <si>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</si>
  <si>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</si>
  <si>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</si>
  <si>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</si>
  <si>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</si>
  <si>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</si>
  <si>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</si>
  <si>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</si>
  <si>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</si>
  <si>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</si>
  <si>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</si>
  <si>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</si>
  <si>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</si>
  <si>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</si>
  <si>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</si>
  <si>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</si>
  <si>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</si>
  <si>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</si>
  <si>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</si>
  <si>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</si>
  <si>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</si>
  <si>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</si>
  <si>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</si>
  <si>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</si>
  <si>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</si>
  <si>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</si>
  <si>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</si>
  <si>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</si>
  <si>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</si>
  <si>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</si>
  <si>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</si>
  <si>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</si>
  <si>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</si>
  <si>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</si>
  <si>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</si>
  <si>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</si>
  <si>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</si>
  <si>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</si>
  <si>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</si>
  <si>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</si>
  <si>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</si>
  <si>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</si>
  <si>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</si>
  <si>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</si>
  <si>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</si>
  <si>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</si>
  <si>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</si>
  <si>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</si>
  <si>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</si>
  <si>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</si>
  <si>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</si>
  <si>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</si>
  <si>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</si>
  <si>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</si>
  <si>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</si>
  <si>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</si>
  <si>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</si>
  <si>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</si>
  <si>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</si>
  <si>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</si>
  <si>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</si>
  <si>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</si>
  <si>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</si>
  <si>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</si>
  <si>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</si>
  <si>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</si>
  <si>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</si>
  <si>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</si>
  <si>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</si>
  <si>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</si>
  <si>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</si>
  <si>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</si>
  <si>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</si>
  <si>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</si>
  <si>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</si>
  <si>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</si>
  <si>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</si>
  <si>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</si>
  <si>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</si>
  <si>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</si>
  <si>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</si>
  <si>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</si>
  <si>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</si>
  <si>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</si>
  <si>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</si>
  <si>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</si>
  <si>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</si>
  <si>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</si>
  <si>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</si>
  <si>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</si>
  <si>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</si>
  <si>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</si>
  <si>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</si>
  <si>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</si>
  <si>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</si>
  <si>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</si>
  <si>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</si>
  <si>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</si>
  <si>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</si>
  <si>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</si>
  <si>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</si>
  <si>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</si>
  <si>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</si>
  <si>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</si>
  <si>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</si>
  <si>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</si>
  <si>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</si>
  <si>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</si>
  <si>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</si>
  <si>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</si>
  <si>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</si>
  <si>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</si>
  <si>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</si>
  <si>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</si>
  <si>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</si>
  <si>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</si>
  <si>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</si>
  <si>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</si>
  <si>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</si>
  <si>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</si>
  <si>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</si>
  <si>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</si>
  <si>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</si>
  <si>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</si>
  <si>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</si>
  <si>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</si>
  <si>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</si>
  <si>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</si>
  <si>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</si>
  <si>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</si>
  <si>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</si>
  <si>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</si>
  <si>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</si>
  <si>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</si>
  <si>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</si>
  <si>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</si>
  <si>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</si>
  <si>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</si>
  <si>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</si>
  <si>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</si>
  <si>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</si>
  <si>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</si>
  <si>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</si>
  <si>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</si>
  <si>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</si>
  <si>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</si>
  <si>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</si>
  <si>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</si>
  <si>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</si>
  <si>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</si>
  <si>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</si>
  <si>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</si>
  <si>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</si>
  <si>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</si>
  <si>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</si>
  <si>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</si>
  <si>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</si>
  <si>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</si>
  <si>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</si>
  <si>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</si>
  <si>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</si>
  <si>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</si>
  <si>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</si>
  <si>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</si>
  <si>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</si>
  <si>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</si>
  <si>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</si>
  <si>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</si>
  <si>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</si>
  <si>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</si>
  <si>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</si>
  <si>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</si>
  <si>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</si>
  <si>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</si>
  <si>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</si>
  <si>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</si>
  <si>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</si>
  <si>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</si>
  <si>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</si>
  <si>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</si>
  <si>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</si>
  <si>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</si>
  <si>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</si>
  <si>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</si>
  <si>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</si>
  <si>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</si>
  <si>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</si>
  <si>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</si>
  <si>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</si>
  <si>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</si>
  <si>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</si>
  <si>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</si>
  <si>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</si>
  <si>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</si>
  <si>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</si>
  <si>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</si>
  <si>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</si>
  <si>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</si>
  <si>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</si>
  <si>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</si>
  <si>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</si>
  <si>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</si>
  <si>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</si>
  <si>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</si>
  <si>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</si>
  <si>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</si>
  <si>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</si>
  <si>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</si>
  <si>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</si>
  <si>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</si>
  <si>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</si>
  <si>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</si>
  <si>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</si>
  <si>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</si>
  <si>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</si>
  <si>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</si>
  <si>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</si>
  <si>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</si>
  <si>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</si>
  <si>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</si>
  <si>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</si>
  <si>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</si>
  <si>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</si>
  <si>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</si>
  <si>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</si>
  <si>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</si>
  <si>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</si>
  <si>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</si>
  <si>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</si>
  <si>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</si>
  <si>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</si>
  <si>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</si>
  <si>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</si>
  <si>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</si>
  <si>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</si>
  <si>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</si>
  <si>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</si>
  <si>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</si>
  <si>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</si>
  <si>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</si>
  <si>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</si>
  <si>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</si>
  <si>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</si>
  <si>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</si>
  <si>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</si>
  <si>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</si>
  <si>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</si>
  <si>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</si>
  <si>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</si>
  <si>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</si>
  <si>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</si>
  <si>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</si>
  <si>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</si>
  <si>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</si>
  <si>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</si>
  <si>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</si>
  <si>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</si>
  <si>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</si>
  <si>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</si>
  <si>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</si>
  <si>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</si>
  <si>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</si>
  <si>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</si>
  <si>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</si>
  <si>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</si>
  <si>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</si>
  <si>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</si>
  <si>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</si>
  <si>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</si>
  <si>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</si>
  <si>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</si>
  <si>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</si>
  <si>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</si>
  <si>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</si>
  <si>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</si>
  <si>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</si>
  <si>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</si>
  <si>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</si>
  <si>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</si>
  <si>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</si>
  <si>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</si>
  <si>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</si>
  <si>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</si>
  <si>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</si>
  <si>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</si>
  <si>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</si>
  <si>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</si>
  <si>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</si>
  <si>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</si>
  <si>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</si>
  <si>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</si>
  <si>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</si>
  <si>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</si>
  <si>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</si>
  <si>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</si>
  <si>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</si>
  <si>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</si>
  <si>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</si>
  <si>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</si>
  <si>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</si>
  <si>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</si>
  <si>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</si>
  <si>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</si>
  <si>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</si>
  <si>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</si>
  <si>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</si>
  <si>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</si>
  <si>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</si>
  <si>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</si>
  <si>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</si>
  <si>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</si>
  <si>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</si>
  <si>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</si>
  <si>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</si>
  <si>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</si>
  <si>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</si>
  <si>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</si>
  <si>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</si>
  <si>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</si>
  <si>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</si>
  <si>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</si>
  <si>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</si>
  <si>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</si>
  <si>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</si>
  <si>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</si>
  <si>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</si>
  <si>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</si>
  <si>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</si>
  <si>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</si>
  <si>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</si>
  <si>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</si>
  <si>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</si>
  <si>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</si>
  <si>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</si>
  <si>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</si>
  <si>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</si>
  <si>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</si>
  <si>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</si>
  <si>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</si>
  <si>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</si>
  <si>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</si>
  <si>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</si>
  <si>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</si>
  <si>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</si>
  <si>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</si>
  <si>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</si>
  <si>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</si>
  <si>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</si>
  <si>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</si>
  <si>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</si>
  <si>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</si>
  <si>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</si>
  <si>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</si>
  <si>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</si>
  <si>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</si>
  <si>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</si>
  <si>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</si>
  <si>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</si>
  <si>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</si>
  <si>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</si>
  <si>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</si>
  <si>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</si>
  <si>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</si>
  <si>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</si>
  <si>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</si>
  <si>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</si>
  <si>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</si>
  <si>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</si>
  <si>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</si>
  <si>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</si>
  <si>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</si>
  <si>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</si>
  <si>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</si>
  <si>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</si>
  <si>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</si>
  <si>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</si>
  <si>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</si>
  <si>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</si>
  <si>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</si>
  <si>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</si>
  <si>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</si>
  <si>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</si>
  <si>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</si>
  <si>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</si>
  <si>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</si>
  <si>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</si>
  <si>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</si>
  <si>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</si>
  <si>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</si>
  <si>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</si>
  <si>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</si>
  <si>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</si>
  <si>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</si>
  <si>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</si>
  <si>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</si>
  <si>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</si>
  <si>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</si>
  <si>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</si>
  <si>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</si>
  <si>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</si>
  <si>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</si>
  <si>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</si>
  <si>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</si>
  <si>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</si>
  <si>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</si>
  <si>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</si>
  <si>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</si>
  <si>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</si>
  <si>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</si>
  <si>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</si>
  <si>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</si>
  <si>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</si>
  <si>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</si>
  <si>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</si>
  <si>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</si>
  <si>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</si>
  <si>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</si>
  <si>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</si>
  <si>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</si>
  <si>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</si>
  <si>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</si>
  <si>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</si>
  <si>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</si>
  <si>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</si>
  <si>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</si>
  <si>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</si>
  <si>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</si>
  <si>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</si>
  <si>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</si>
  <si>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</si>
  <si>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</si>
  <si>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</si>
  <si>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</si>
  <si>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</si>
  <si>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</si>
  <si>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</si>
  <si>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</si>
  <si>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</si>
  <si>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</si>
  <si>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</si>
  <si>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</si>
  <si>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</si>
  <si>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</si>
  <si>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</si>
  <si>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</si>
  <si>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</si>
  <si>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</si>
  <si>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</si>
  <si>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</si>
  <si>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</si>
  <si>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</si>
  <si>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</si>
  <si>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</si>
  <si>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</si>
  <si>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</si>
  <si>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</si>
  <si>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</si>
  <si>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</si>
  <si>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</si>
  <si>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</si>
  <si>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</si>
  <si>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</si>
  <si>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</si>
  <si>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</si>
  <si>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</si>
  <si>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</si>
  <si>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</si>
  <si>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</si>
  <si>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</si>
  <si>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</si>
  <si>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</si>
  <si>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</si>
  <si>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</si>
  <si>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</si>
  <si>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</si>
  <si>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</si>
  <si>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</si>
  <si>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</si>
  <si>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</si>
  <si>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</si>
  <si>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</si>
  <si>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</si>
  <si>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</si>
  <si>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</si>
  <si>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</si>
  <si>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</si>
  <si>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</si>
  <si>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</si>
  <si>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</si>
  <si>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</si>
  <si>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</si>
  <si>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</si>
  <si>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</si>
  <si>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</si>
  <si>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</si>
  <si>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</si>
  <si>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</si>
  <si>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</si>
  <si>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</si>
  <si>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</si>
  <si>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</si>
  <si>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</si>
  <si>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</si>
  <si>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</si>
  <si>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</si>
  <si>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</si>
  <si>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</si>
  <si>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</si>
  <si>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</si>
  <si>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</si>
  <si>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</si>
  <si>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</si>
  <si>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</si>
  <si>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</si>
  <si>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</si>
  <si>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</si>
  <si>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</si>
  <si>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</si>
  <si>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</si>
  <si>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</si>
  <si>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</si>
  <si>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</si>
  <si>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</si>
  <si>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</si>
  <si>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</si>
  <si>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</si>
  <si>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</si>
  <si>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</si>
  <si>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</si>
  <si>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</si>
  <si>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</si>
  <si>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</si>
  <si>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</si>
  <si>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</si>
  <si>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</si>
  <si>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</si>
  <si>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</si>
  <si>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</si>
  <si>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</si>
  <si>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</si>
  <si>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</si>
  <si>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</si>
  <si>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</si>
  <si>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</si>
  <si>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</si>
  <si>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</si>
  <si>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</si>
  <si>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</si>
  <si>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</si>
  <si>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</si>
  <si>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</si>
  <si>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</si>
  <si>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</si>
  <si>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</si>
  <si>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</si>
  <si>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</si>
  <si>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</si>
  <si>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</si>
  <si>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</si>
  <si>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</si>
  <si>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</si>
  <si>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</si>
  <si>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</si>
  <si>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</si>
  <si>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</si>
  <si>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</si>
  <si>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</si>
  <si>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</si>
  <si>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</si>
  <si>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</si>
  <si>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</si>
  <si>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</si>
  <si>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</si>
  <si>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</si>
  <si>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</si>
  <si>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</si>
  <si>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</si>
  <si>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</si>
  <si>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</si>
  <si>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</si>
  <si>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</si>
  <si>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</si>
  <si>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</si>
  <si>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</si>
  <si>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</si>
  <si>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</si>
  <si>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</si>
  <si>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</si>
  <si>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</si>
  <si>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</si>
  <si>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</si>
  <si>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</si>
  <si>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</si>
  <si>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</si>
  <si>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</si>
  <si>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</si>
  <si>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</si>
  <si>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</si>
  <si>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</si>
  <si>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</si>
  <si>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</si>
  <si>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</si>
  <si>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</si>
  <si>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</si>
  <si>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</si>
  <si>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</si>
  <si>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</si>
  <si>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</si>
  <si>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</si>
  <si>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</si>
  <si>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</si>
  <si>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</si>
  <si>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</si>
  <si>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</si>
  <si>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</si>
  <si>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</si>
  <si>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</si>
  <si>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</si>
  <si>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</si>
  <si>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</si>
  <si>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</si>
  <si>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</si>
  <si>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</si>
  <si>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</si>
  <si>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</si>
  <si>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</si>
  <si>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</si>
  <si>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</si>
  <si>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</si>
  <si>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</si>
  <si>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</si>
  <si>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</si>
  <si>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</si>
  <si>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</si>
  <si>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</si>
  <si>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</si>
  <si>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</si>
  <si>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</si>
  <si>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</si>
  <si>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</si>
  <si>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</si>
  <si>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</si>
  <si>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</si>
  <si>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</si>
  <si>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</si>
  <si>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</si>
  <si>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</si>
  <si>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</si>
  <si>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</si>
  <si>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</si>
  <si>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</si>
  <si>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</si>
  <si>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</si>
  <si>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</si>
  <si>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</si>
  <si>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</si>
  <si>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</si>
  <si>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</si>
  <si>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</si>
  <si>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</si>
  <si>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</si>
  <si>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</si>
  <si>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</si>
  <si>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</si>
  <si>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</si>
  <si>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</si>
  <si>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</si>
  <si>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</si>
  <si>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</si>
  <si>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</si>
  <si>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</si>
  <si>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</si>
  <si>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</si>
  <si>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</si>
  <si>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</si>
  <si>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</si>
  <si>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</si>
  <si>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</si>
  <si>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</si>
  <si>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</si>
  <si>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</si>
  <si>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</si>
  <si>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</si>
  <si>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</si>
  <si>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</si>
  <si>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</si>
  <si>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</si>
  <si>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</si>
  <si>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</si>
  <si>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</si>
  <si>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</si>
  <si>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</si>
  <si>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</si>
  <si>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</si>
  <si>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</si>
  <si>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</si>
  <si>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</si>
  <si>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</si>
  <si>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</si>
  <si>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</si>
  <si>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</si>
  <si>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</si>
  <si>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</si>
  <si>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</si>
  <si>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</si>
  <si>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</si>
  <si>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</si>
  <si>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</si>
  <si>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</si>
  <si>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</si>
  <si>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</si>
  <si>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</si>
  <si>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</si>
  <si>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</si>
  <si>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</si>
  <si>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</si>
  <si>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</si>
  <si>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</si>
  <si>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</si>
  <si>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</si>
  <si>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</si>
  <si>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</si>
  <si>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</si>
  <si>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</si>
  <si>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</si>
  <si>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</si>
  <si>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</si>
  <si>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</si>
  <si>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</si>
  <si>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</si>
  <si>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</si>
  <si>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</si>
  <si>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</si>
  <si>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</si>
  <si>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</si>
  <si>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</si>
  <si>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</si>
  <si>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</si>
  <si>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</si>
  <si>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</si>
  <si>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</si>
  <si>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</si>
  <si>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</si>
  <si>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</si>
  <si>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</si>
  <si>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</si>
  <si>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</si>
  <si>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</si>
  <si>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</si>
  <si>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</si>
  <si>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</si>
  <si>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</si>
  <si>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</si>
  <si>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</si>
  <si>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</si>
  <si>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</si>
  <si>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</si>
  <si>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</si>
  <si>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</si>
  <si>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</si>
  <si>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</si>
  <si>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</si>
  <si>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</si>
  <si>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</si>
  <si>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</si>
  <si>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</si>
  <si>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</si>
  <si>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</si>
  <si>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</si>
  <si>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</si>
  <si>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</si>
  <si>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</si>
  <si>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</si>
  <si>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</si>
  <si>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</si>
  <si>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</si>
  <si>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</si>
  <si>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</si>
  <si>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</si>
  <si>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</si>
  <si>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</si>
  <si>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</si>
  <si>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</si>
  <si>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</si>
  <si>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</si>
  <si>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</si>
  <si>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</si>
  <si>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</si>
  <si>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</si>
  <si>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</si>
  <si>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</si>
  <si>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</si>
  <si>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</si>
  <si>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</si>
  <si>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</si>
  <si>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</si>
  <si>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</si>
  <si>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</si>
  <si>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</si>
  <si>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</si>
  <si>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</si>
  <si>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</si>
  <si>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</si>
  <si>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</si>
  <si>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</si>
  <si>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</si>
  <si>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</si>
  <si>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</si>
  <si>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</si>
  <si>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</si>
  <si>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</si>
  <si>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</si>
  <si>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</si>
  <si>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</si>
  <si>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</si>
  <si>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</si>
  <si>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</si>
  <si>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</si>
  <si>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</si>
  <si>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</si>
  <si>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</si>
  <si>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</si>
  <si>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</si>
  <si>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</si>
  <si>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</si>
  <si>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</si>
  <si>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</si>
  <si>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</si>
  <si>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</si>
  <si>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</si>
  <si>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</si>
  <si>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</si>
  <si>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</si>
  <si>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</si>
  <si>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</si>
  <si>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</si>
  <si>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</si>
  <si>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</si>
  <si>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</si>
  <si>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</si>
  <si>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</si>
  <si>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</si>
  <si>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</si>
  <si>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</si>
  <si>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</si>
  <si>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</si>
  <si>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</si>
  <si>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</si>
  <si>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</si>
  <si>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</si>
  <si>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</si>
  <si>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</si>
  <si>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</si>
  <si>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</si>
  <si>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</si>
  <si>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</si>
  <si>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</si>
  <si>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</si>
  <si>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</si>
  <si>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</si>
  <si>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</si>
  <si>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</si>
  <si>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</si>
  <si>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</si>
  <si>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</si>
  <si>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</si>
  <si>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</si>
  <si>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</si>
  <si>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</si>
  <si>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</si>
  <si>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</si>
  <si>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</si>
  <si>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</si>
  <si>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</si>
  <si>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</si>
  <si>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</si>
  <si>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</si>
  <si>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</si>
  <si>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</si>
  <si>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</si>
  <si>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</si>
  <si>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</si>
  <si>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</si>
  <si>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</si>
  <si>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</si>
  <si>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</si>
  <si>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</si>
  <si>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</si>
  <si>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</si>
  <si>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</si>
  <si>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</si>
  <si>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</si>
  <si>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</si>
  <si>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</si>
  <si>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</si>
  <si>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</si>
  <si>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</si>
  <si>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</si>
  <si>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</si>
  <si>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</si>
  <si>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</si>
  <si>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</si>
  <si>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</si>
  <si>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</si>
  <si>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</si>
  <si>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</si>
  <si>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</si>
  <si>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</si>
  <si>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</si>
  <si>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</si>
  <si>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</si>
  <si>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</si>
  <si>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</si>
  <si>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</si>
  <si>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</si>
  <si>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</si>
  <si>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</si>
  <si>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</si>
  <si>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</si>
  <si>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</si>
  <si>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</si>
  <si>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</si>
  <si>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</si>
  <si>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</si>
  <si>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</si>
  <si>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</si>
  <si>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</si>
  <si>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</si>
  <si>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</si>
  <si>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</si>
  <si>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</si>
  <si>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</si>
  <si>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</si>
  <si>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</si>
  <si>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</si>
  <si>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</si>
  <si>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</si>
  <si>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</si>
  <si>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</si>
  <si>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</si>
  <si>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</si>
  <si>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</si>
  <si>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</si>
  <si>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</si>
  <si>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</si>
  <si>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</si>
  <si>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</si>
  <si>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</si>
  <si>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</si>
  <si>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</si>
  <si>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</si>
  <si>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</si>
  <si>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</si>
  <si>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</si>
  <si>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</si>
  <si>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</si>
  <si>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</si>
  <si>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</si>
  <si>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</si>
  <si>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</si>
  <si>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</si>
  <si>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</si>
  <si>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</si>
  <si>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</si>
  <si>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</si>
  <si>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</si>
  <si>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</si>
  <si>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</si>
  <si>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</si>
  <si>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</si>
  <si>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</si>
  <si>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</si>
  <si>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</si>
  <si>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</si>
  <si>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</si>
  <si>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</si>
  <si>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</si>
  <si>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</si>
  <si>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</si>
  <si>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</si>
  <si>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</si>
  <si>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</si>
  <si>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</si>
  <si>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</si>
  <si>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</si>
  <si>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</si>
  <si>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</si>
  <si>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</si>
  <si>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</si>
  <si>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</si>
  <si>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</si>
  <si>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</si>
  <si>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</si>
  <si>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</si>
  <si>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</si>
  <si>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</si>
  <si>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</si>
  <si>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</si>
  <si>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</si>
  <si>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</si>
  <si>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</si>
  <si>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</si>
  <si>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</si>
  <si>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</si>
  <si>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</si>
  <si>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</si>
  <si>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</si>
  <si>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</si>
  <si>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</si>
  <si>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</si>
  <si>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</si>
  <si>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</si>
  <si>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</si>
  <si>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</si>
  <si>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</si>
  <si>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</si>
  <si>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</si>
  <si>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</si>
  <si>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</si>
  <si>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</si>
  <si>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</si>
  <si>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</si>
  <si>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</si>
  <si>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</si>
  <si>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</si>
  <si>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</si>
  <si>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</si>
  <si>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</si>
  <si>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</si>
  <si>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</si>
  <si>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</si>
  <si>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</si>
  <si>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</si>
  <si>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</si>
  <si>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</si>
  <si>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</si>
  <si>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</si>
  <si>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</si>
  <si>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</si>
  <si>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</si>
  <si>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</si>
  <si>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</si>
  <si>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</si>
  <si>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</si>
  <si>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</si>
  <si>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</si>
  <si>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</si>
  <si>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</si>
  <si>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</si>
  <si>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</si>
  <si>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</si>
  <si>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</si>
  <si>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</si>
  <si>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</si>
  <si>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</si>
  <si>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</si>
  <si>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</si>
  <si>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</si>
  <si>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</si>
  <si>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</si>
  <si>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</si>
  <si>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</si>
  <si>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</si>
  <si>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</si>
  <si>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</si>
  <si>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</si>
  <si>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</si>
  <si>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</si>
  <si>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</si>
  <si>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</si>
  <si>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</si>
  <si>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</si>
  <si>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</si>
  <si>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</si>
  <si>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</si>
  <si>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</si>
  <si>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</si>
  <si>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</si>
  <si>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</si>
  <si>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</si>
  <si>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</si>
  <si>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</si>
  <si>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</si>
  <si>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</si>
  <si>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</si>
  <si>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</si>
  <si>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</si>
  <si>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</si>
  <si>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</si>
  <si>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</si>
  <si>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</si>
  <si>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</si>
  <si>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</si>
  <si>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</si>
  <si>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</si>
  <si>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</si>
  <si>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</si>
  <si>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</si>
  <si>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</si>
  <si>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</si>
  <si>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</si>
  <si>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</si>
  <si>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</si>
  <si>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</si>
  <si>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</si>
  <si>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</si>
  <si>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</si>
  <si>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</si>
  <si>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</si>
  <si>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</si>
  <si>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</si>
  <si>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</si>
  <si>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</si>
  <si>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</si>
  <si>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</si>
  <si>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</si>
  <si>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</si>
  <si>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</si>
  <si>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</si>
  <si>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</si>
  <si>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</si>
  <si>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</si>
  <si>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</si>
  <si>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</si>
  <si>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</si>
  <si>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</si>
  <si>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</si>
  <si>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</si>
  <si>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</si>
  <si>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</si>
  <si>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</si>
  <si>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</si>
  <si>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</si>
  <si>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</si>
  <si>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</si>
  <si>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</si>
  <si>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</si>
  <si>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</si>
  <si>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</si>
  <si>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</si>
  <si>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</si>
  <si>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</si>
  <si>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</si>
  <si>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</si>
  <si>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</si>
  <si>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</si>
  <si>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</si>
  <si>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</si>
  <si>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</si>
  <si>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</si>
  <si>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</si>
  <si>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</si>
  <si>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</si>
  <si>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</si>
  <si>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</si>
  <si>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</si>
  <si>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</si>
  <si>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</si>
  <si>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</si>
  <si>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</si>
  <si>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</si>
  <si>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</si>
  <si>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</si>
  <si>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</si>
  <si>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</si>
  <si>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</si>
  <si>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</si>
  <si>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</si>
  <si>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</si>
  <si>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</si>
  <si>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</si>
  <si>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</si>
  <si>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</si>
  <si>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</si>
  <si>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</si>
  <si>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</si>
  <si>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</si>
  <si>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</si>
  <si>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</si>
  <si>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</si>
  <si>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</si>
  <si>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</si>
  <si>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</si>
  <si>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</si>
  <si>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</si>
  <si>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</si>
  <si>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</si>
  <si>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</si>
  <si>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</si>
  <si>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</si>
  <si>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</si>
  <si>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</si>
  <si>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</si>
  <si>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</si>
  <si>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</si>
  <si>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</si>
  <si>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</si>
  <si>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</si>
  <si>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</si>
  <si>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</si>
  <si>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</si>
  <si>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</si>
  <si>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</si>
  <si>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</si>
  <si>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</si>
  <si>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</si>
  <si>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</si>
  <si>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</si>
  <si>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</si>
  <si>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</si>
  <si>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</si>
  <si>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</si>
  <si>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</si>
  <si>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</si>
  <si>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</si>
  <si>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</si>
  <si>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</si>
  <si>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</si>
  <si>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</si>
  <si>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</si>
  <si>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</si>
  <si>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</si>
  <si>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</si>
  <si>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</si>
  <si>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</si>
  <si>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</si>
  <si>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</si>
  <si>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</si>
  <si>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</si>
  <si>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</si>
  <si>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</si>
  <si>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</si>
  <si>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</si>
  <si>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</si>
  <si>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</si>
  <si>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</si>
  <si>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</si>
  <si>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</si>
  <si>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</si>
  <si>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</si>
  <si>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</si>
  <si>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</si>
  <si>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</si>
  <si>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</si>
  <si>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</si>
  <si>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</si>
  <si>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</si>
  <si>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</si>
  <si>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</si>
  <si>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</si>
  <si>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</si>
  <si>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</si>
  <si>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</si>
  <si>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</si>
  <si>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</si>
  <si>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</si>
  <si>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</si>
  <si>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</si>
  <si>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</si>
  <si>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</si>
  <si>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</si>
  <si>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</si>
  <si>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</si>
  <si>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</si>
  <si>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</si>
  <si>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</si>
  <si>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</si>
  <si>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</si>
  <si>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</si>
  <si>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</si>
  <si>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</si>
  <si>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</si>
  <si>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</si>
  <si>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</si>
  <si>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</si>
  <si>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</si>
  <si>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</si>
  <si>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</si>
  <si>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</si>
  <si>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</si>
  <si>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</si>
  <si>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</si>
  <si>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</si>
  <si>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</si>
  <si>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</si>
  <si>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</si>
  <si>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</si>
  <si>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</si>
  <si>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</si>
  <si>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</si>
  <si>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</si>
  <si>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</si>
  <si>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</si>
  <si>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</si>
  <si>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</si>
  <si>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</si>
  <si>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</si>
  <si>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</si>
  <si>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</si>
  <si>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</si>
  <si>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</si>
  <si>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</si>
  <si>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</si>
  <si>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</si>
  <si>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</si>
  <si>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</si>
  <si>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</si>
  <si>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</si>
  <si>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</si>
  <si>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</si>
  <si>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</si>
  <si>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</si>
  <si>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</si>
  <si>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</si>
  <si>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</si>
  <si>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</si>
  <si>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</si>
  <si>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</si>
  <si>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</si>
  <si>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</si>
  <si>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</si>
  <si>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</si>
  <si>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</si>
  <si>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</si>
  <si>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</si>
  <si>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</si>
  <si>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</si>
  <si>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</si>
  <si>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</si>
  <si>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</si>
  <si>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</si>
  <si>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</si>
  <si>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</si>
  <si>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</si>
  <si>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</si>
  <si>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</si>
  <si>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</si>
  <si>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</si>
  <si>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</si>
  <si>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</si>
  <si>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</si>
  <si>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</si>
  <si>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</si>
  <si>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</si>
  <si>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</si>
  <si>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</si>
  <si>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</si>
  <si>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</si>
  <si>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</si>
  <si>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</si>
  <si>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</si>
  <si>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</si>
  <si>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</si>
  <si>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</si>
  <si>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</si>
  <si>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</si>
  <si>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</si>
  <si>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</si>
  <si>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</si>
  <si>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</si>
  <si>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</si>
  <si>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</si>
  <si>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</si>
  <si>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</si>
  <si>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</si>
  <si>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</si>
  <si>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</si>
  <si>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</si>
  <si>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</si>
  <si>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</si>
  <si>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</si>
  <si>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</si>
  <si>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</si>
  <si>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</si>
  <si>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</si>
  <si>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</si>
  <si>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</si>
  <si>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</si>
  <si>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</si>
  <si>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</si>
  <si>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</si>
  <si>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</si>
  <si>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</si>
  <si>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</si>
  <si>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</si>
  <si>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</si>
  <si>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</si>
  <si>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</si>
  <si>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</si>
  <si>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</si>
  <si>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</si>
  <si>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</si>
  <si>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</si>
  <si>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</si>
  <si>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</si>
  <si>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</si>
  <si>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</si>
  <si>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</si>
  <si>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</si>
  <si>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</si>
  <si>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</si>
  <si>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</si>
  <si>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</si>
  <si>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</si>
  <si>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</si>
  <si>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</si>
  <si>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</si>
  <si>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</si>
  <si>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</si>
  <si>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</si>
  <si>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</si>
  <si>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</si>
  <si>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</si>
  <si>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</si>
  <si>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</si>
  <si>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</si>
  <si>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</si>
  <si>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</si>
  <si>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</si>
  <si>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</si>
  <si>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</si>
  <si>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</si>
  <si>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</si>
  <si>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</si>
  <si>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</si>
  <si>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</si>
  <si>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</si>
  <si>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</si>
  <si>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</si>
  <si>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</si>
  <si>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</si>
  <si>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</si>
  <si>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</si>
  <si>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</si>
  <si>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</si>
  <si>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</si>
  <si>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</si>
  <si>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</si>
  <si>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</si>
  <si>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</si>
  <si>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</si>
  <si>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</si>
  <si>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</si>
  <si>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</si>
  <si>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</si>
  <si>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</si>
  <si>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</si>
  <si>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</si>
  <si>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</si>
  <si>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</si>
  <si>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</si>
  <si>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</si>
  <si>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</si>
  <si>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</si>
  <si>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</si>
  <si>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</si>
  <si>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</si>
  <si>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</si>
  <si>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</si>
  <si>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</si>
  <si>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</si>
  <si>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</si>
  <si>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</si>
  <si>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</si>
  <si>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</si>
  <si>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</si>
  <si>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</si>
  <si>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</si>
  <si>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</si>
  <si>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</si>
  <si>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</si>
  <si>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</si>
  <si>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</si>
  <si>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</si>
  <si>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</si>
  <si>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</si>
  <si>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</si>
  <si>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</si>
  <si>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</si>
  <si>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</si>
  <si>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</si>
  <si>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</si>
  <si>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</si>
  <si>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</si>
  <si>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</si>
  <si>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</si>
  <si>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</si>
  <si>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</si>
  <si>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</si>
  <si>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</si>
  <si>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</si>
  <si>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</si>
  <si>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</si>
  <si>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</si>
  <si>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</si>
  <si>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</si>
  <si>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</si>
  <si>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</si>
  <si>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</si>
  <si>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</si>
  <si>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</si>
  <si>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</si>
  <si>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</si>
  <si>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</si>
  <si>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</si>
  <si>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</si>
  <si>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</si>
  <si>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</si>
  <si>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</si>
  <si>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</si>
  <si>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</si>
  <si>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</si>
  <si>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</si>
  <si>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</si>
  <si>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</si>
  <si>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</si>
  <si>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</si>
  <si>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</si>
  <si>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</si>
  <si>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</si>
  <si>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</si>
  <si>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</si>
  <si>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</si>
  <si>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</si>
  <si>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</si>
  <si>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</si>
  <si>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</si>
  <si>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</si>
  <si>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</si>
  <si>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</si>
  <si>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</si>
  <si>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</si>
  <si>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</si>
  <si>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</si>
  <si>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</si>
  <si>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</si>
  <si>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</si>
  <si>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</si>
  <si>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</si>
  <si>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</si>
  <si>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</si>
  <si>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</si>
  <si>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</si>
  <si>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</si>
  <si>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</si>
  <si>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</si>
  <si>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</si>
  <si>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</si>
  <si>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</si>
  <si>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</si>
  <si>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</si>
  <si>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</si>
  <si>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</si>
  <si>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</si>
  <si>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</si>
  <si>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</si>
  <si>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</si>
  <si>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</si>
  <si>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</si>
  <si>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</si>
  <si>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</si>
  <si>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</si>
  <si>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</si>
  <si>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</si>
  <si>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</si>
  <si>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</si>
  <si>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</si>
  <si>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</si>
  <si>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</si>
  <si>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</si>
  <si>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</si>
  <si>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</si>
  <si>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</si>
  <si>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</si>
  <si>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</si>
  <si>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</si>
  <si>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</si>
  <si>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</si>
  <si>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</si>
  <si>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</si>
  <si>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</si>
  <si>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</si>
  <si>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</si>
  <si>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</si>
  <si>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</si>
  <si>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</si>
  <si>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</si>
  <si>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</si>
  <si>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</si>
  <si>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</si>
  <si>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</si>
  <si>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</si>
  <si>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</si>
  <si>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</si>
  <si>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</si>
  <si>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</si>
  <si>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</si>
  <si>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</si>
  <si>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</si>
  <si>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</si>
  <si>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</si>
  <si>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</si>
  <si>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</si>
  <si>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</si>
  <si>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</si>
  <si>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</si>
  <si>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</si>
  <si>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</si>
  <si>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</si>
  <si>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</si>
  <si>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</si>
  <si>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</si>
  <si>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</si>
  <si>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</si>
  <si>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</si>
  <si>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</si>
  <si>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</si>
  <si>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</si>
  <si>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</si>
  <si>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</si>
  <si>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</si>
  <si>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</si>
  <si>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</si>
  <si>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</si>
  <si>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</si>
  <si>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</si>
  <si>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</si>
  <si>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</si>
  <si>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</si>
  <si>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</si>
  <si>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</si>
  <si>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</si>
  <si>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</si>
  <si>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</si>
  <si>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</si>
  <si>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</si>
  <si>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</si>
  <si>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</si>
  <si>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</si>
  <si>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</si>
  <si>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</si>
  <si>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</si>
  <si>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</si>
  <si>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</si>
  <si>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</si>
  <si>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</si>
  <si>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</si>
  <si>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</si>
  <si>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</si>
  <si>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</si>
  <si>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</si>
  <si>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</si>
  <si>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</si>
  <si>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</si>
  <si>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</si>
  <si>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</si>
  <si>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</si>
  <si>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</si>
  <si>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</si>
  <si>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</si>
  <si>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</si>
  <si>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</si>
  <si>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</si>
  <si>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</si>
  <si>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</si>
  <si>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</si>
  <si>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</si>
  <si>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</si>
  <si>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</si>
  <si>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</si>
  <si>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</si>
  <si>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</si>
  <si>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</si>
  <si>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</si>
  <si>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</si>
  <si>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</si>
  <si>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</si>
  <si>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</si>
  <si>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</si>
  <si>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</si>
  <si>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</si>
  <si>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</si>
  <si>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</si>
  <si>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</si>
  <si>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</si>
  <si>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</si>
  <si>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</si>
  <si>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</si>
  <si>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</si>
  <si>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</si>
  <si>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</si>
  <si>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</si>
  <si>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</si>
  <si>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</si>
  <si>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</si>
  <si>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</si>
  <si>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</si>
  <si>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</si>
  <si>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</si>
  <si>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</si>
  <si>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</si>
  <si>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</si>
  <si>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</si>
  <si>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</si>
  <si>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</si>
  <si>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</si>
  <si>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</si>
  <si>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</si>
  <si>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</si>
  <si>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</si>
  <si>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</si>
  <si>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</si>
  <si>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</si>
  <si>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</si>
  <si>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</si>
  <si>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</si>
  <si>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</si>
  <si>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</si>
  <si>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</si>
  <si>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</si>
  <si>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</si>
  <si>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</si>
  <si>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</si>
  <si>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</si>
  <si>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</si>
  <si>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</si>
  <si>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</si>
  <si>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</si>
  <si>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</si>
  <si>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</si>
  <si>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</si>
  <si>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</si>
  <si>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</si>
  <si>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</si>
  <si>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</si>
  <si>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</si>
  <si>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</si>
  <si>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</si>
  <si>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</si>
  <si>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</si>
  <si>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</si>
  <si>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</si>
  <si>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</si>
  <si>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</si>
  <si>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</si>
  <si>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</si>
  <si>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</si>
  <si>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</si>
  <si>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</si>
  <si>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</si>
  <si>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</si>
  <si>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</si>
  <si>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</si>
  <si>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</si>
  <si>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</si>
  <si>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</si>
  <si>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</si>
  <si>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</si>
  <si>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</si>
  <si>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</si>
  <si>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</si>
  <si>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</si>
  <si>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</si>
  <si>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</si>
  <si>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</si>
  <si>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</si>
  <si>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</si>
  <si>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</si>
  <si>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</si>
  <si>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</si>
  <si>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</si>
  <si>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</si>
  <si>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</si>
  <si>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</si>
  <si>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</si>
  <si>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</si>
  <si>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</si>
  <si>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</si>
  <si>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</si>
  <si>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</si>
  <si>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</si>
  <si>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</si>
  <si>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</si>
  <si>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</si>
  <si>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</si>
  <si>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</si>
  <si>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</si>
  <si>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</si>
  <si>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</si>
  <si>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</si>
  <si>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</si>
  <si>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</si>
  <si>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</si>
  <si>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</si>
  <si>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</si>
  <si>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</si>
  <si>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</si>
  <si>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</si>
  <si>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</si>
  <si>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</si>
  <si>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</si>
  <si>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</si>
  <si>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</si>
  <si>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</si>
  <si>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</si>
  <si>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</si>
  <si>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</si>
  <si>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</si>
  <si>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</si>
  <si>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</si>
  <si>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</si>
  <si>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</si>
  <si>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</si>
  <si>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</si>
  <si>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</si>
  <si>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</si>
  <si>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</si>
  <si>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</si>
  <si>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</si>
  <si>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</si>
  <si>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</si>
  <si>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</si>
  <si>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</si>
  <si>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</si>
  <si>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</si>
  <si>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</si>
  <si>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</si>
  <si>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</si>
  <si>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</si>
  <si>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</si>
  <si>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</si>
  <si>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</si>
  <si>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</si>
  <si>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</si>
  <si>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</si>
  <si>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</si>
  <si>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</si>
  <si>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</si>
  <si>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</si>
  <si>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</si>
  <si>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</si>
  <si>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</si>
  <si>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</si>
  <si>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</si>
  <si>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</si>
  <si>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</si>
  <si>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</si>
  <si>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</si>
  <si>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</si>
  <si>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</si>
  <si>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</si>
  <si>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</si>
  <si>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</si>
  <si>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</si>
  <si>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</si>
  <si>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</si>
  <si>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</si>
  <si>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</si>
  <si>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</si>
  <si>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</si>
  <si>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</si>
  <si>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</si>
  <si>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</si>
  <si>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</si>
  <si>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</si>
  <si>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</si>
  <si>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</si>
  <si>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</si>
  <si>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</si>
  <si>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</si>
  <si>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</si>
  <si>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</si>
  <si>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</si>
  <si>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</si>
  <si>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</si>
  <si>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</si>
  <si>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</si>
  <si>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</si>
  <si>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</si>
  <si>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</si>
  <si>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</si>
  <si>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</si>
  <si>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</si>
  <si>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</si>
  <si>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</si>
  <si>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</si>
  <si>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</si>
  <si>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</si>
  <si>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</si>
  <si>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</si>
  <si>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</si>
  <si>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</si>
  <si>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</si>
  <si>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</si>
  <si>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</si>
  <si>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</si>
  <si>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</si>
  <si>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</si>
  <si>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</si>
  <si>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</si>
  <si>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</si>
  <si>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</si>
  <si>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</si>
  <si>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</si>
  <si>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</si>
  <si>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</si>
  <si>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</si>
  <si>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</si>
  <si>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</si>
  <si>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</si>
  <si>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</si>
  <si>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</si>
  <si>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</si>
  <si>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</si>
  <si>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</si>
  <si>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</si>
  <si>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</si>
  <si>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</si>
  <si>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</si>
  <si>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</si>
  <si>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</si>
  <si>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</si>
  <si>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</si>
  <si>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</si>
  <si>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</si>
  <si>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</si>
  <si>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</si>
  <si>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</si>
  <si>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</si>
  <si>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</si>
  <si>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</si>
  <si>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</si>
  <si>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</si>
  <si>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</si>
  <si>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</si>
  <si>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</si>
  <si>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</si>
  <si>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</si>
  <si>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</si>
  <si>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</si>
  <si>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</si>
  <si>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</si>
  <si>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</si>
  <si>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</si>
  <si>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</si>
  <si>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</si>
  <si>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</si>
  <si>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</si>
  <si>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</si>
  <si>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</si>
  <si>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</si>
  <si>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</si>
  <si>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</si>
  <si>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</si>
  <si>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</si>
  <si>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</si>
  <si>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</si>
  <si>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</si>
  <si>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</si>
  <si>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</si>
  <si>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</si>
  <si>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</si>
  <si>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</si>
  <si>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</si>
  <si>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</si>
  <si>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</si>
  <si>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</si>
  <si>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</si>
  <si>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</si>
  <si>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</si>
  <si>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</si>
  <si>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</si>
  <si>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</si>
  <si>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</si>
  <si>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</si>
  <si>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</si>
  <si>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</si>
  <si>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</si>
  <si>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</si>
  <si>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</si>
  <si>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</si>
  <si>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</si>
  <si>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</si>
  <si>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</si>
  <si>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</si>
  <si>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</si>
  <si>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</si>
  <si>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</si>
  <si>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</si>
  <si>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</si>
  <si>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</si>
  <si>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</si>
  <si>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</si>
  <si>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</si>
  <si>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</si>
  <si>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</si>
  <si>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</si>
  <si>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</si>
  <si>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</si>
  <si>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</si>
  <si>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</si>
  <si>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</si>
  <si>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</si>
  <si>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</si>
  <si>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</si>
  <si>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</si>
  <si>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</si>
  <si>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</si>
  <si>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</si>
  <si>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</si>
  <si>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</si>
  <si>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</si>
  <si>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</si>
  <si>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</si>
  <si>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</si>
  <si>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</si>
  <si>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</si>
  <si>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</si>
  <si>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</si>
  <si>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</si>
  <si>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</si>
  <si>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</si>
  <si>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</si>
  <si>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</si>
  <si>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</si>
  <si>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</si>
  <si>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</si>
  <si>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</si>
  <si>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</si>
  <si>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</si>
  <si>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</si>
  <si>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</si>
  <si>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</si>
  <si>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</si>
  <si>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</si>
  <si>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</si>
  <si>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</si>
  <si>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</si>
  <si>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</si>
  <si>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</si>
  <si>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</si>
  <si>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</si>
  <si>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</si>
  <si>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</si>
  <si>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</si>
  <si>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</si>
  <si>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</si>
  <si>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</si>
  <si>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</si>
  <si>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</si>
  <si>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</si>
  <si>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</si>
  <si>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</si>
  <si>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</si>
  <si>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</si>
  <si>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</si>
  <si>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</si>
  <si>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</si>
  <si>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</si>
  <si>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</si>
  <si>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</si>
  <si>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</si>
  <si>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</si>
  <si>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</si>
  <si>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</si>
  <si>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</si>
  <si>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</si>
  <si>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</si>
  <si>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</si>
  <si>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</si>
  <si>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</si>
  <si>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</si>
  <si>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</si>
  <si>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</si>
  <si>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</si>
  <si>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</si>
  <si>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</si>
  <si>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</si>
  <si>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</si>
  <si>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</si>
  <si>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</si>
  <si>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</si>
  <si>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</si>
  <si>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</si>
  <si>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</si>
  <si>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</si>
  <si>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</si>
  <si>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</si>
  <si>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</si>
  <si>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</si>
  <si>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</si>
  <si>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</si>
  <si>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</si>
  <si>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</si>
  <si>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</si>
  <si>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</si>
  <si>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</si>
  <si>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</si>
  <si>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</si>
  <si>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</si>
  <si>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</si>
  <si>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</si>
  <si>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</si>
  <si>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</si>
  <si>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</si>
  <si>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</si>
  <si>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</si>
  <si>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</si>
  <si>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</si>
  <si>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</si>
  <si>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</si>
  <si>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</si>
  <si>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</si>
  <si>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</si>
  <si>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</si>
  <si>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</si>
  <si>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</si>
  <si>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</si>
  <si>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</si>
  <si>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</si>
  <si>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</si>
  <si>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</si>
  <si>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</si>
  <si>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</si>
  <si>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</si>
  <si>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</si>
  <si>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</si>
  <si>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</si>
  <si>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</si>
  <si>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</si>
  <si>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</si>
  <si>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</si>
  <si>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</si>
  <si>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</si>
  <si>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</si>
  <si>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</si>
  <si>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</si>
  <si>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</si>
  <si>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</si>
  <si>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</si>
  <si>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</si>
  <si>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</si>
  <si>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</si>
  <si>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</si>
  <si>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</si>
  <si>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</si>
  <si>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</si>
  <si>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</si>
  <si>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</si>
  <si>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</si>
  <si>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</si>
  <si>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</si>
  <si>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</si>
  <si>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</si>
  <si>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</si>
  <si>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</si>
  <si>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</si>
  <si>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</si>
  <si>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</si>
  <si>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</si>
  <si>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</si>
  <si>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</si>
  <si>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</si>
  <si>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</si>
  <si>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</si>
  <si>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</si>
  <si>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</si>
  <si>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</si>
  <si>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</si>
  <si>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</si>
  <si>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</si>
  <si>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</si>
  <si>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</si>
  <si>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</si>
  <si>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</si>
  <si>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</si>
  <si>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</si>
  <si>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</si>
  <si>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</si>
  <si>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</si>
  <si>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</si>
  <si>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</si>
  <si>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</si>
  <si>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</si>
  <si>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</si>
  <si>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</si>
  <si>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</si>
  <si>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</si>
  <si>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</si>
  <si>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</si>
  <si>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</si>
  <si>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</si>
  <si>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</si>
  <si>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</si>
  <si>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</si>
  <si>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</si>
  <si>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</si>
  <si>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</si>
  <si>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</si>
  <si>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</si>
  <si>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</si>
  <si>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</si>
  <si>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</si>
  <si>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</si>
  <si>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</si>
  <si>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</si>
  <si>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</si>
  <si>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</si>
  <si>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</si>
  <si>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</si>
  <si>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</si>
  <si>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</si>
  <si>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</si>
  <si>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</si>
  <si>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</si>
  <si>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</si>
  <si>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</si>
  <si>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</si>
  <si>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</si>
  <si>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</si>
  <si>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</si>
  <si>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</si>
  <si>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</si>
  <si>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</si>
  <si>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</si>
  <si>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</si>
  <si>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</si>
  <si>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</si>
  <si>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</si>
  <si>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</si>
  <si>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</si>
  <si>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</si>
  <si>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</si>
  <si>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</si>
  <si>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</si>
  <si>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</si>
  <si>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</si>
  <si>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</si>
  <si>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</si>
  <si>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</si>
  <si>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</si>
  <si>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</si>
  <si>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</si>
  <si>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</si>
  <si>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</si>
  <si>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</si>
  <si>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</si>
  <si>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</si>
  <si>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</si>
  <si>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</si>
  <si>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</si>
  <si>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</si>
  <si>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</si>
  <si>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</si>
  <si>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</si>
  <si>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</si>
  <si>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</si>
  <si>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</si>
  <si>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</si>
  <si>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</si>
  <si>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</si>
  <si>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</si>
  <si>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</si>
  <si>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</si>
  <si>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</si>
  <si>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</si>
  <si>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</si>
  <si>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</si>
  <si>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</si>
  <si>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</si>
  <si>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</si>
  <si>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</si>
  <si>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</si>
  <si>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</si>
  <si>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</si>
  <si>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</si>
  <si>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</si>
  <si>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</si>
  <si>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</si>
  <si>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</si>
  <si>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</si>
  <si>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</si>
  <si>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</si>
  <si>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</si>
  <si>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</si>
  <si>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</si>
  <si>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</si>
  <si>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</si>
  <si>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</si>
  <si>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</si>
  <si>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</si>
  <si>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</si>
  <si>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</si>
  <si>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</si>
  <si>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</si>
  <si>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</si>
  <si>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</si>
  <si>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</si>
  <si>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</si>
  <si>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</si>
  <si>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</si>
  <si>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</si>
  <si>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</si>
  <si>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</si>
  <si>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</si>
  <si>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</si>
  <si>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</si>
  <si>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</si>
  <si>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</si>
  <si>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</si>
  <si>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</si>
  <si>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</si>
  <si>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</si>
  <si>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</si>
  <si>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</si>
  <si>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</si>
  <si>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</si>
  <si>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</si>
  <si>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</si>
  <si>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</si>
  <si>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</si>
  <si>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</si>
  <si>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</si>
  <si>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</si>
  <si>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</si>
  <si>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</si>
  <si>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</si>
  <si>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</si>
  <si>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</si>
  <si>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</si>
  <si>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</si>
  <si>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</si>
  <si>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</si>
  <si>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</si>
  <si>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</si>
  <si>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</si>
  <si>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</si>
  <si>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</si>
  <si>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</si>
  <si>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</si>
  <si>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</si>
  <si>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</si>
  <si>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</si>
  <si>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</si>
  <si>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</si>
  <si>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</si>
  <si>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</si>
  <si>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</si>
  <si>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</si>
  <si>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</si>
  <si>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</si>
  <si>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</si>
  <si>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</si>
  <si>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</si>
  <si>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</si>
  <si>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</si>
  <si>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</si>
  <si>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</si>
  <si>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</si>
  <si>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</si>
  <si>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</si>
  <si>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</si>
  <si>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</si>
  <si>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</si>
  <si>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</si>
  <si>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</si>
  <si>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</si>
  <si>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</si>
  <si>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</si>
  <si>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</si>
  <si>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</si>
  <si>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</si>
  <si>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</si>
  <si>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</si>
  <si>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</si>
  <si>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</si>
  <si>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</si>
  <si>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</si>
  <si>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</si>
  <si>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</si>
  <si>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</si>
  <si>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</si>
  <si>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</si>
  <si>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</si>
  <si>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</si>
  <si>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</si>
  <si>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</si>
  <si>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</si>
  <si>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</si>
  <si>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</si>
  <si>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</si>
  <si>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</si>
  <si>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</si>
  <si>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</si>
  <si>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</si>
  <si>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</si>
  <si>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</si>
  <si>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</si>
  <si>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</si>
  <si>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</si>
  <si>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</si>
  <si>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</si>
  <si>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</si>
  <si>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</si>
  <si>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</si>
  <si>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</si>
  <si>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</si>
  <si>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</si>
  <si>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</si>
  <si>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</si>
  <si>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</si>
  <si>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</si>
  <si>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</si>
  <si>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</si>
  <si>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</si>
  <si>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</si>
  <si>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</si>
  <si>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</si>
  <si>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</si>
  <si>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</si>
  <si>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</si>
  <si>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</si>
  <si>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</si>
  <si>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</si>
  <si>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</si>
  <si>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</si>
  <si>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</si>
  <si>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</si>
  <si>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</si>
  <si>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</si>
  <si>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</si>
  <si>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</si>
  <si>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</si>
  <si>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</si>
  <si>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</si>
  <si>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</si>
  <si>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</si>
  <si>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</si>
  <si>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</si>
  <si>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</si>
  <si>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</si>
  <si>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</si>
  <si>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</si>
  <si>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</si>
  <si>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</si>
  <si>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</si>
  <si>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</si>
  <si>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</si>
  <si>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</si>
  <si>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</si>
  <si>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</si>
  <si>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</si>
  <si>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</si>
  <si>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</si>
  <si>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</si>
  <si>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</si>
  <si>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</si>
  <si>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</si>
  <si>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</si>
  <si>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</si>
  <si>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</si>
  <si>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</si>
  <si>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</si>
  <si>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</si>
  <si>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</si>
  <si>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</si>
  <si>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</si>
  <si>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</si>
  <si>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</si>
  <si>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</si>
  <si>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</si>
  <si>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</si>
  <si>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</si>
  <si>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</si>
  <si>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</si>
  <si>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</si>
  <si>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</si>
  <si>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</si>
  <si>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</si>
  <si>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</si>
  <si>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</si>
  <si>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</si>
  <si>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</si>
  <si>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</si>
  <si>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</si>
  <si>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</si>
  <si>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</si>
  <si>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</si>
  <si>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</si>
  <si>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</si>
  <si>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</si>
  <si>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</si>
  <si>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</si>
  <si>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</si>
  <si>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</si>
  <si>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</si>
  <si>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</si>
  <si>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</si>
  <si>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</si>
  <si>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</si>
  <si>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</si>
  <si>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</si>
  <si>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</si>
  <si>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</si>
  <si>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</si>
  <si>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</si>
  <si>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</si>
  <si>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</si>
  <si>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</si>
  <si>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</si>
  <si>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</si>
  <si>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</si>
  <si>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</si>
  <si>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</si>
  <si>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</si>
  <si>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</si>
  <si>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</si>
  <si>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</si>
  <si>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</si>
  <si>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</si>
  <si>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</si>
  <si>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</si>
  <si>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</si>
  <si>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</si>
  <si>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</si>
  <si>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</si>
  <si>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</si>
  <si>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</si>
  <si>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</si>
  <si>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</si>
  <si>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</si>
  <si>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</si>
  <si>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</si>
  <si>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</si>
  <si>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</si>
  <si>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</si>
  <si>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</si>
  <si>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</si>
  <si>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</si>
  <si>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</si>
  <si>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</si>
  <si>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</si>
  <si>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</si>
  <si>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</si>
  <si>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</si>
  <si>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</si>
  <si>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</si>
  <si>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</si>
  <si>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</si>
  <si>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</si>
  <si>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</si>
  <si>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</si>
  <si>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</si>
  <si>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</si>
  <si>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</si>
  <si>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</si>
  <si>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</si>
  <si>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</si>
  <si>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</si>
  <si>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</si>
  <si>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</si>
  <si>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</si>
  <si>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</si>
  <si>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</si>
  <si>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</si>
  <si>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</si>
  <si>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</si>
  <si>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</si>
  <si>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</si>
  <si>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</si>
  <si>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</si>
  <si>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</si>
  <si>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</si>
  <si>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</si>
  <si>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</si>
  <si>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</si>
  <si>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</si>
  <si>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</si>
  <si>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</si>
  <si>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</si>
  <si>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</si>
  <si>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</si>
  <si>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</si>
  <si>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</si>
  <si>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</si>
  <si>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</si>
  <si>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</si>
  <si>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</si>
  <si>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</si>
  <si>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</si>
  <si>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</si>
  <si>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</si>
  <si>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</si>
  <si>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</si>
  <si>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</si>
  <si>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</si>
  <si>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</si>
  <si>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</si>
  <si>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</si>
  <si>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</si>
  <si>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</si>
  <si>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</si>
  <si>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</si>
  <si>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</si>
  <si>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</si>
  <si>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</si>
  <si>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</si>
  <si>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</si>
  <si>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</si>
  <si>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</si>
  <si>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</si>
  <si>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</si>
  <si>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</si>
  <si>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</si>
  <si>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</si>
  <si>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</si>
  <si>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</si>
  <si>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</si>
  <si>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</si>
  <si>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</si>
  <si>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</si>
  <si>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</si>
  <si>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</si>
  <si>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</si>
  <si>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</si>
  <si>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</si>
  <si>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</si>
  <si>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</si>
  <si>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</si>
  <si>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</si>
  <si>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</si>
  <si>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</si>
  <si>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</si>
  <si>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</si>
  <si>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</si>
  <si>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</si>
  <si>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</si>
  <si>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</si>
  <si>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</si>
  <si>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</si>
  <si>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</si>
  <si>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</si>
  <si>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</si>
  <si>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</si>
  <si>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</si>
  <si>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</si>
  <si>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</si>
  <si>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</si>
  <si>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</si>
  <si>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</si>
  <si>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</si>
  <si>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</si>
  <si>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</si>
  <si>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</si>
  <si>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</si>
  <si>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</si>
  <si>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</si>
  <si>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</si>
  <si>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</si>
  <si>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</si>
  <si>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</si>
  <si>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</si>
  <si>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</si>
  <si>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</si>
  <si>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</si>
  <si>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</si>
  <si>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</si>
  <si>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</si>
  <si>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</si>
  <si>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</si>
  <si>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</si>
  <si>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</si>
  <si>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</si>
  <si>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</si>
  <si>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</si>
  <si>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</si>
  <si>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</si>
  <si>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</si>
  <si>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</si>
  <si>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</si>
  <si>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</si>
  <si>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</si>
  <si>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</si>
  <si>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</si>
  <si>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</si>
  <si>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</si>
  <si>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</si>
  <si>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</si>
  <si>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</si>
  <si>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</si>
  <si>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</si>
  <si>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</si>
  <si>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</si>
  <si>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</si>
  <si>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</si>
  <si>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</si>
  <si>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</si>
  <si>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</si>
  <si>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</si>
  <si>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</si>
  <si>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</si>
  <si>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</si>
  <si>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</si>
  <si>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</si>
  <si>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</si>
  <si>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</si>
  <si>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</si>
  <si>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</si>
  <si>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</si>
  <si>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</si>
  <si>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</si>
  <si>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</si>
  <si>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</si>
  <si>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</si>
  <si>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</si>
  <si>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</si>
  <si>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</si>
  <si>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</si>
  <si>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</si>
  <si>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</si>
  <si>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</si>
  <si>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</si>
  <si>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</si>
  <si>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</si>
  <si>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</si>
  <si>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</si>
  <si>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</si>
  <si>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</si>
  <si>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</si>
  <si>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</si>
  <si>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</si>
  <si>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</si>
  <si>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</si>
  <si>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</si>
  <si>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</si>
  <si>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</si>
  <si>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</si>
  <si>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</si>
  <si>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</si>
  <si>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</si>
  <si>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</si>
  <si>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</si>
  <si>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</si>
  <si>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</si>
  <si>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</si>
  <si>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</si>
  <si>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</si>
  <si>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</si>
  <si>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</si>
  <si>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</si>
  <si>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</si>
  <si>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</si>
  <si>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</si>
  <si>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</si>
  <si>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</si>
  <si>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</si>
  <si>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</si>
  <si>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</si>
  <si>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</si>
  <si>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</si>
  <si>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</si>
  <si>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</si>
  <si>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</si>
  <si>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</si>
  <si>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</si>
  <si>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</si>
  <si>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</si>
  <si>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</si>
  <si>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</si>
  <si>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</si>
  <si>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</si>
  <si>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</si>
  <si>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</si>
  <si>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</si>
  <si>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</si>
  <si>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</si>
  <si>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</si>
  <si>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</si>
  <si>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</si>
  <si>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</si>
  <si>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</si>
  <si>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</si>
  <si>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</si>
  <si>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</si>
  <si>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</si>
  <si>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</si>
  <si>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</si>
  <si>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</si>
  <si>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</si>
  <si>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</si>
  <si>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</si>
  <si>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</si>
  <si>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</si>
  <si>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</si>
  <si>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</si>
  <si>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</si>
  <si>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</si>
  <si>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</si>
  <si>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</si>
  <si>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</si>
  <si>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</si>
  <si>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</si>
  <si>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</si>
  <si>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</si>
  <si>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</si>
  <si>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</si>
  <si>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</si>
  <si>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</si>
  <si>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</si>
  <si>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</si>
  <si>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</si>
  <si>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</si>
  <si>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</si>
  <si>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</si>
  <si>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</si>
  <si>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</si>
  <si>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</si>
  <si>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</si>
  <si>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</si>
  <si>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</si>
  <si>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</si>
  <si>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</si>
  <si>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</si>
  <si>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</si>
  <si>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</si>
  <si>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</si>
  <si>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</si>
  <si>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</si>
  <si>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</si>
  <si>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</si>
  <si>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</si>
  <si>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</si>
  <si>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</si>
  <si>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</si>
  <si>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</si>
  <si>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</si>
  <si>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</si>
  <si>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</si>
  <si>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</si>
  <si>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</si>
  <si>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</si>
  <si>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</si>
  <si>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</si>
  <si>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</si>
  <si>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</si>
  <si>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</si>
  <si>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</si>
  <si>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</si>
  <si>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</si>
  <si>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</si>
  <si>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</si>
  <si>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</si>
  <si>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</si>
  <si>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</si>
  <si>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</si>
  <si>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</si>
  <si>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</si>
  <si>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</si>
  <si>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</si>
  <si>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</si>
  <si>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</si>
  <si>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</si>
  <si>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</si>
  <si>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</si>
  <si>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</si>
  <si>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</si>
  <si>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</si>
  <si>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</si>
  <si>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</si>
  <si>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</si>
  <si>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</si>
  <si>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</si>
  <si>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</si>
  <si>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</si>
  <si>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</si>
  <si>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</si>
  <si>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</si>
  <si>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</si>
  <si>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</si>
  <si>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</si>
  <si>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</si>
  <si>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</si>
  <si>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</si>
  <si>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</si>
  <si>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</si>
  <si>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</si>
  <si>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</si>
  <si>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</si>
  <si>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</si>
  <si>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</si>
  <si>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</si>
  <si>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</si>
  <si>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</si>
  <si>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</si>
  <si>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</si>
  <si>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</si>
  <si>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</si>
  <si>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</si>
  <si>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</si>
  <si>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</si>
  <si>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</si>
  <si>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</si>
  <si>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</si>
  <si>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</si>
  <si>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</si>
  <si>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</si>
  <si>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</si>
  <si>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</si>
  <si>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</si>
  <si>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</si>
  <si>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</si>
  <si>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</si>
  <si>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</si>
  <si>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</si>
  <si>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</si>
  <si>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</si>
  <si>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</si>
  <si>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</si>
  <si>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</si>
  <si>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</si>
  <si>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</si>
  <si>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</si>
  <si>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</si>
  <si>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</si>
  <si>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</si>
  <si>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</si>
  <si>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</si>
  <si>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</si>
  <si>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</si>
  <si>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</si>
  <si>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</si>
  <si>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</si>
  <si>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</si>
  <si>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</si>
  <si>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</si>
  <si>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</si>
  <si>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</si>
  <si>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</si>
  <si>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</si>
  <si>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</si>
  <si>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</si>
  <si>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</si>
  <si>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</si>
  <si>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</si>
  <si>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</si>
  <si>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</si>
  <si>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</si>
  <si>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</si>
  <si>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</si>
  <si>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</si>
  <si>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</si>
  <si>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</si>
  <si>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</si>
  <si>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</si>
  <si>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</si>
  <si>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</si>
  <si>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</si>
  <si>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</si>
  <si>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</si>
  <si>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</si>
  <si>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</si>
  <si>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</si>
  <si>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</si>
  <si>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</si>
  <si>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</si>
  <si>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</si>
  <si>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</si>
  <si>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</si>
  <si>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</si>
  <si>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</si>
  <si>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</si>
  <si>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</si>
  <si>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</si>
  <si>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</si>
  <si>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</si>
  <si>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</si>
  <si>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</si>
  <si>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</si>
  <si>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</si>
  <si>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</si>
  <si>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</si>
  <si>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</si>
  <si>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</si>
  <si>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</si>
  <si>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</si>
  <si>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</si>
  <si>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</si>
  <si>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</si>
  <si>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</si>
  <si>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</si>
  <si>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</si>
  <si>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</si>
  <si>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</si>
  <si>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</si>
  <si>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</si>
  <si>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</si>
  <si>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</si>
  <si>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</si>
  <si>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</si>
  <si>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</si>
  <si>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</si>
  <si>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</si>
  <si>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</si>
  <si>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</si>
  <si>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</si>
  <si>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</si>
  <si>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</si>
  <si>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</si>
  <si>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</si>
  <si>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</si>
  <si>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</si>
  <si>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</si>
  <si>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</si>
  <si>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</si>
  <si>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</si>
  <si>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</si>
  <si>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</si>
  <si>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</si>
  <si>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</si>
  <si>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</si>
  <si>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</si>
  <si>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</si>
  <si>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</si>
  <si>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</si>
  <si>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</si>
  <si>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</si>
  <si>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</si>
  <si>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</si>
  <si>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</si>
  <si>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</si>
  <si>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</si>
  <si>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</si>
  <si>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</si>
  <si>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</si>
  <si>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</si>
  <si>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</si>
  <si>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</si>
  <si>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</si>
  <si>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</si>
  <si>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</si>
  <si>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</si>
  <si>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</si>
  <si>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</si>
  <si>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</si>
  <si>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</si>
  <si>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</si>
  <si>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</si>
  <si>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</si>
  <si>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</si>
  <si>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</si>
  <si>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</si>
  <si>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</si>
  <si>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</si>
  <si>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</si>
  <si>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</si>
  <si>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</si>
  <si>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</si>
  <si>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</si>
  <si>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</si>
  <si>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</si>
  <si>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</si>
  <si>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</si>
  <si>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</si>
  <si>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</si>
  <si>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</si>
  <si>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</si>
  <si>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</si>
  <si>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</si>
  <si>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</si>
  <si>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</si>
  <si>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</si>
  <si>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</si>
  <si>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</si>
  <si>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</si>
  <si>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</si>
  <si>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</si>
  <si>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</si>
  <si>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</si>
  <si>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</si>
  <si>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</si>
  <si>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</si>
  <si>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</si>
  <si>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</si>
  <si>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</si>
  <si>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</si>
  <si>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</si>
  <si>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</si>
  <si>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</si>
  <si>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</si>
  <si>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</si>
  <si>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</si>
  <si>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</si>
  <si>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</si>
  <si>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</si>
  <si>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</si>
  <si>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</si>
  <si>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</si>
  <si>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</si>
  <si>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</si>
  <si>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</si>
  <si>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</si>
  <si>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</si>
  <si>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</si>
  <si>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</si>
  <si>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</si>
  <si>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</si>
  <si>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</si>
  <si>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</si>
  <si>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</si>
  <si>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</si>
  <si>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</si>
  <si>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</si>
  <si>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</si>
  <si>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</si>
  <si>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</si>
  <si>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</si>
  <si>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</si>
  <si>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</si>
  <si>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</si>
  <si>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</si>
  <si>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</si>
  <si>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</si>
  <si>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</si>
  <si>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</si>
  <si>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</si>
  <si>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</si>
  <si>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</si>
  <si>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</si>
  <si>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</si>
  <si>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</si>
  <si>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</si>
  <si>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</si>
  <si>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</si>
  <si>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</si>
  <si>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</si>
  <si>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</si>
  <si>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</si>
  <si>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</si>
  <si>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</si>
  <si>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</si>
  <si>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</si>
  <si>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</si>
  <si>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</si>
  <si>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</si>
  <si>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</si>
  <si>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</si>
  <si>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</si>
  <si>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</si>
  <si>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</si>
  <si>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</si>
  <si>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</si>
  <si>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</si>
  <si>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</si>
  <si>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</si>
  <si>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</si>
  <si>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</si>
  <si>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</si>
  <si>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</si>
  <si>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</si>
  <si>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</si>
  <si>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</si>
  <si>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</si>
  <si>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</si>
  <si>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</si>
  <si>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</si>
  <si>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</si>
  <si>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</si>
  <si>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</si>
  <si>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</si>
  <si>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</si>
  <si>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</si>
  <si>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</si>
  <si>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</si>
  <si>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</si>
  <si>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</si>
  <si>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</si>
  <si>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</si>
  <si>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</si>
  <si>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</si>
  <si>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</si>
  <si>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</si>
  <si>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</si>
  <si>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</si>
  <si>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</si>
  <si>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</si>
  <si>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</si>
  <si>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</si>
  <si>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</si>
  <si>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</si>
  <si>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</si>
  <si>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</si>
  <si>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</si>
  <si>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</si>
  <si>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</si>
  <si>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</si>
  <si>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</si>
  <si>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</si>
  <si>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</si>
  <si>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</si>
  <si>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</si>
  <si>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</si>
  <si>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</si>
  <si>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</si>
  <si>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</si>
  <si>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</si>
  <si>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</si>
  <si>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</si>
  <si>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</si>
  <si>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</si>
  <si>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</si>
  <si>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</si>
  <si>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</si>
  <si>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</si>
  <si>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</si>
  <si>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</si>
  <si>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</si>
  <si>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</si>
  <si>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</si>
  <si>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</si>
  <si>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</si>
  <si>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</si>
  <si>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</si>
  <si>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</si>
  <si>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</si>
  <si>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</si>
  <si>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</si>
  <si>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</si>
  <si>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</si>
  <si>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</si>
  <si>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</si>
  <si>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</si>
  <si>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</si>
  <si>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</si>
  <si>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</si>
  <si>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</si>
  <si>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</si>
  <si>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</si>
  <si>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</si>
  <si>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</si>
  <si>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</si>
  <si>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</si>
  <si>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</si>
  <si>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</si>
  <si>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</si>
  <si>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</si>
  <si>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</si>
  <si>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</si>
  <si>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</si>
  <si>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</si>
  <si>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</si>
  <si>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</si>
  <si>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</si>
  <si>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</si>
  <si>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</si>
  <si>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</si>
  <si>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</si>
  <si>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</si>
  <si>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</si>
  <si>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</si>
  <si>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</si>
  <si>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</si>
  <si>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</si>
  <si>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</si>
  <si>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</si>
  <si>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</si>
  <si>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</si>
  <si>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</si>
  <si>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</si>
  <si>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</si>
  <si>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</si>
  <si>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</si>
  <si>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</si>
  <si>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</si>
  <si>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</si>
  <si>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</si>
  <si>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</si>
  <si>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</si>
  <si>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</si>
  <si>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</si>
  <si>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</si>
  <si>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</si>
  <si>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</si>
  <si>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</si>
  <si>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</si>
  <si>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</si>
  <si>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</si>
  <si>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</si>
  <si>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</si>
  <si>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</si>
  <si>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</si>
  <si>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</si>
  <si>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</si>
  <si>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</si>
  <si>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</si>
  <si>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</si>
  <si>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</si>
  <si>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</si>
  <si>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</si>
  <si>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</si>
  <si>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</si>
  <si>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</si>
  <si>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</si>
  <si>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</si>
  <si>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</si>
  <si>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</si>
  <si>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</si>
  <si>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</si>
  <si>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</si>
  <si>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</si>
  <si>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</si>
  <si>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</si>
  <si>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</si>
  <si>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</si>
  <si>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</si>
  <si>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</si>
  <si>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</si>
  <si>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</si>
  <si>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</si>
  <si>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</si>
  <si>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</si>
  <si>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</si>
  <si>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</si>
  <si>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</si>
  <si>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</si>
  <si>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</si>
  <si>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</si>
  <si>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</si>
  <si>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</si>
  <si>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</si>
  <si>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</si>
  <si>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</si>
  <si>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</si>
  <si>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</si>
  <si>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</si>
  <si>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</si>
  <si>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</si>
  <si>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</si>
  <si>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</si>
  <si>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</si>
  <si>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</si>
  <si>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</si>
  <si>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</si>
  <si>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</si>
  <si>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</si>
  <si>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</si>
  <si>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</si>
  <si>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</si>
  <si>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</si>
  <si>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</si>
  <si>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</si>
  <si>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</si>
  <si>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</si>
  <si>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</si>
  <si>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</si>
  <si>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</si>
  <si>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</si>
  <si>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</si>
  <si>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</si>
  <si>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</si>
  <si>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</si>
  <si>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</si>
  <si>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</si>
  <si>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</si>
  <si>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</si>
  <si>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</si>
  <si>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</si>
  <si>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</si>
  <si>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</si>
  <si>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</si>
  <si>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</si>
  <si>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</si>
  <si>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</si>
  <si>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</si>
  <si>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</si>
  <si>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</si>
  <si>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</si>
  <si>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</si>
  <si>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</si>
  <si>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</si>
  <si>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</si>
  <si>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</si>
  <si>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</si>
  <si>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</si>
  <si>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</si>
  <si>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</si>
  <si>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</si>
  <si>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</si>
  <si>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</si>
  <si>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</si>
  <si>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</si>
  <si>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</si>
  <si>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</si>
  <si>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</si>
  <si>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</si>
  <si>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</si>
  <si>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</si>
  <si>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</si>
  <si>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</si>
  <si>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</si>
  <si>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</si>
  <si>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</si>
  <si>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</si>
  <si>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</si>
  <si>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</si>
  <si>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</si>
  <si>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</si>
  <si>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</si>
  <si>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</si>
  <si>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</si>
  <si>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</si>
  <si>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</si>
  <si>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</si>
  <si>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</si>
  <si>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</si>
  <si>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</si>
  <si>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</si>
  <si>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</si>
  <si>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</si>
  <si>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</si>
  <si>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</si>
  <si>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</si>
  <si>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</si>
  <si>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</si>
  <si>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</si>
  <si>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</si>
  <si>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</si>
  <si>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</si>
  <si>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</si>
  <si>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</si>
  <si>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</si>
  <si>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</si>
  <si>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</si>
  <si>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</si>
  <si>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</si>
  <si>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</si>
  <si>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</si>
  <si>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</si>
  <si>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</si>
  <si>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</si>
  <si>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</si>
  <si>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</si>
  <si>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</si>
  <si>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</si>
  <si>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</si>
  <si>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</si>
  <si>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</si>
  <si>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</si>
  <si>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</si>
  <si>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</si>
  <si>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</si>
  <si>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</si>
  <si>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</si>
  <si>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</si>
  <si>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</si>
  <si>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</si>
  <si>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</si>
  <si>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</si>
  <si>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</si>
  <si>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</si>
  <si>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</si>
  <si>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</si>
  <si>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</si>
  <si>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</si>
  <si>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</si>
  <si>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</si>
  <si>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</si>
  <si>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</si>
  <si>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</si>
  <si>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</si>
  <si>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</si>
  <si>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</si>
  <si>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</si>
  <si>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</si>
  <si>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</si>
  <si>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</si>
  <si>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</si>
  <si>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</si>
  <si>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</si>
  <si>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</si>
  <si>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</si>
  <si>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</si>
  <si>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</si>
  <si>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</si>
  <si>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</si>
  <si>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</si>
  <si>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</si>
  <si>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</si>
  <si>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</si>
  <si>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</si>
  <si>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</si>
  <si>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</si>
  <si>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</si>
  <si>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</si>
  <si>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</si>
  <si>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</si>
  <si>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</si>
  <si>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</si>
  <si>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</si>
  <si>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</si>
  <si>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</si>
  <si>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</si>
  <si>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</si>
  <si>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</si>
  <si>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</si>
  <si>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</si>
  <si>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</si>
  <si>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</si>
  <si>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</si>
  <si>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</si>
  <si>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</si>
  <si>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</si>
  <si>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</si>
  <si>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</si>
  <si>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</si>
  <si>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</si>
  <si>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</si>
  <si>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</si>
  <si>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</si>
  <si>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</si>
  <si>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</si>
  <si>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</si>
  <si>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</si>
  <si>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</si>
  <si>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</si>
  <si>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</si>
  <si>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</si>
  <si>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</si>
  <si>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</si>
  <si>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</si>
  <si>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</si>
  <si>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</si>
  <si>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</si>
  <si>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</si>
  <si>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</si>
  <si>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</si>
  <si>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</si>
  <si>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</si>
  <si>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</si>
  <si>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</si>
  <si>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</si>
  <si>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</si>
  <si>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</si>
  <si>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</si>
  <si>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</si>
  <si>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</si>
  <si>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</si>
  <si>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</si>
  <si>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</si>
  <si>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</si>
  <si>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</si>
  <si>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</si>
  <si>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</si>
  <si>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</si>
  <si>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</si>
  <si>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</si>
  <si>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</si>
  <si>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</si>
  <si>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</si>
  <si>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</si>
  <si>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</si>
  <si>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</si>
  <si>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</si>
  <si>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</si>
  <si>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</si>
  <si>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</si>
  <si>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</si>
  <si>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</si>
  <si>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</si>
  <si>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</si>
  <si>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</si>
  <si>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</si>
  <si>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</si>
  <si>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</si>
  <si>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</si>
  <si>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</si>
  <si>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</si>
  <si>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</si>
  <si>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</si>
  <si>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</si>
  <si>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</si>
  <si>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</si>
  <si>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</si>
  <si>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</si>
  <si>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</si>
  <si>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</si>
  <si>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</si>
  <si>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</si>
  <si>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</si>
  <si>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</si>
  <si>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</si>
  <si>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</si>
  <si>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</si>
  <si>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</si>
  <si>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</si>
  <si>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</si>
  <si>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</si>
  <si>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</si>
  <si>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</si>
  <si>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</si>
  <si>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</si>
  <si>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</si>
  <si>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</si>
  <si>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</si>
  <si>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</si>
  <si>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</si>
  <si>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</si>
  <si>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</si>
  <si>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</si>
  <si>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</si>
  <si>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</si>
  <si>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</si>
  <si>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</si>
  <si>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</si>
  <si>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</si>
  <si>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</si>
  <si>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</si>
  <si>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</si>
  <si>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</si>
  <si>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</si>
  <si>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</si>
  <si>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</si>
  <si>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</si>
  <si>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</si>
  <si>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</si>
  <si>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</si>
  <si>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</si>
  <si>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</si>
  <si>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</si>
  <si>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</si>
  <si>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</si>
  <si>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</si>
  <si>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</si>
  <si>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</si>
  <si>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</si>
  <si>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</si>
  <si>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</si>
  <si>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</si>
  <si>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</si>
  <si>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</si>
  <si>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</si>
  <si>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</si>
  <si>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</si>
  <si>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</si>
  <si>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</si>
  <si>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</si>
  <si>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</si>
  <si>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</si>
  <si>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</si>
  <si>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</si>
  <si>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</si>
  <si>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</si>
  <si>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</si>
  <si>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</si>
  <si>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</si>
  <si>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</si>
  <si>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</si>
  <si>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</si>
  <si>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</si>
  <si>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</si>
  <si>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</si>
  <si>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</si>
  <si>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</si>
  <si>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</si>
  <si>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</si>
  <si>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</si>
  <si>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</si>
  <si>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</si>
  <si>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</si>
  <si>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</si>
  <si>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</si>
  <si>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</si>
  <si>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</si>
  <si>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</si>
  <si>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</si>
  <si>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</si>
  <si>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</si>
  <si>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</si>
  <si>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</si>
  <si>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</si>
  <si>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</si>
  <si>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</si>
  <si>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</si>
  <si>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</si>
  <si>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</si>
  <si>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</si>
  <si>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</si>
  <si>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</si>
  <si>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</si>
  <si>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</si>
  <si>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</si>
  <si>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</si>
  <si>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</si>
  <si>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</si>
  <si>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</si>
  <si>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</si>
  <si>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</si>
  <si>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</si>
  <si>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</si>
  <si>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</si>
  <si>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</si>
  <si>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</si>
  <si>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</si>
  <si>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</si>
  <si>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</si>
  <si>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</si>
  <si>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</si>
  <si>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</si>
  <si>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</si>
  <si>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</si>
  <si>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</si>
  <si>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</si>
  <si>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</si>
  <si>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</si>
  <si>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</si>
  <si>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</si>
  <si>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</si>
  <si>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</si>
  <si>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</si>
  <si>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</si>
  <si>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</si>
  <si>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</si>
  <si>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</si>
  <si>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</si>
  <si>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</si>
  <si>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</si>
  <si>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</si>
  <si>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</si>
  <si>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</si>
  <si>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</si>
  <si>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</si>
  <si>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</si>
  <si>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</si>
  <si>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</si>
  <si>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</si>
  <si>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</si>
  <si>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</si>
  <si>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</si>
  <si>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</si>
  <si>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</si>
  <si>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</si>
  <si>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</si>
  <si>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</si>
  <si>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</si>
  <si>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</si>
  <si>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</si>
  <si>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</si>
  <si>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</si>
  <si>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</si>
  <si>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</si>
  <si>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</si>
  <si>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</si>
  <si>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</si>
  <si>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</si>
  <si>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</si>
  <si>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</si>
  <si>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</si>
  <si>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</si>
  <si>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</si>
  <si>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</si>
  <si>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</si>
  <si>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</si>
  <si>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</si>
  <si>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</si>
  <si>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</si>
  <si>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</si>
  <si>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</si>
  <si>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</si>
  <si>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</si>
  <si>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</si>
  <si>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</si>
  <si>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</si>
  <si>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</si>
  <si>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</si>
  <si>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</si>
  <si>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</si>
  <si>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</si>
  <si>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</si>
  <si>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</si>
  <si>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</si>
  <si>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</si>
  <si>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</si>
  <si>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</si>
  <si>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</si>
  <si>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</si>
  <si>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</si>
  <si>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</si>
  <si>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</si>
  <si>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</si>
  <si>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</si>
  <si>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</si>
  <si>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</si>
  <si>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</si>
  <si>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</si>
  <si>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</si>
  <si>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</si>
  <si>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</si>
  <si>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</si>
  <si>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</si>
  <si>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</si>
  <si>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</si>
  <si>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</si>
  <si>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</si>
  <si>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</si>
  <si>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</si>
  <si>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</si>
  <si>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</si>
  <si>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</si>
  <si>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</si>
  <si>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</si>
  <si>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</si>
  <si>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</si>
  <si>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</si>
  <si>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</si>
  <si>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</si>
  <si>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</si>
  <si>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</si>
  <si>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</si>
  <si>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</si>
  <si>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</si>
  <si>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</si>
  <si>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</si>
  <si>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</si>
  <si>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</si>
  <si>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</si>
  <si>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</si>
  <si>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</si>
  <si>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</si>
  <si>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</si>
  <si>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</si>
  <si>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</si>
  <si>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</si>
  <si>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</si>
  <si>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</si>
  <si>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</si>
  <si>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</si>
  <si>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</si>
  <si>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</si>
  <si>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</si>
  <si>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</si>
  <si>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</si>
  <si>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</si>
  <si>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</si>
  <si>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</si>
  <si>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</si>
  <si>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</si>
  <si>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</si>
  <si>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</si>
  <si>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</si>
  <si>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</si>
  <si>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</si>
  <si>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</si>
  <si>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</si>
  <si>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</si>
  <si>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</si>
  <si>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</si>
  <si>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</si>
  <si>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</si>
  <si>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</si>
  <si>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</si>
  <si>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</si>
  <si>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</si>
  <si>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</si>
  <si>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</si>
  <si>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</si>
  <si>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</si>
  <si>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</si>
  <si>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</si>
  <si>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</si>
  <si>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</si>
  <si>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</si>
  <si>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</si>
  <si>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</si>
  <si>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</si>
  <si>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</si>
  <si>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</si>
  <si>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</si>
  <si>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</si>
  <si>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</si>
  <si>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</si>
  <si>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</si>
  <si>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</si>
  <si>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</si>
  <si>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</si>
  <si>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</si>
  <si>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</si>
  <si>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</si>
  <si>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</si>
  <si>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</si>
  <si>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</si>
  <si>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</si>
  <si>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</si>
  <si>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</si>
  <si>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</si>
  <si>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</si>
  <si>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</si>
  <si>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</si>
  <si>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</si>
  <si>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</si>
  <si>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</si>
  <si>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</si>
  <si>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</si>
  <si>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</si>
  <si>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</si>
  <si>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</si>
  <si>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</si>
  <si>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</si>
  <si>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</si>
  <si>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</si>
  <si>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</si>
  <si>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</si>
  <si>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</si>
  <si>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</si>
  <si>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</si>
  <si>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</si>
  <si>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</si>
  <si>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</si>
  <si>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</si>
  <si>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</si>
  <si>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</si>
  <si>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</si>
  <si>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</si>
  <si>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</si>
  <si>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</si>
  <si>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</si>
  <si>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</si>
  <si>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</si>
  <si>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</si>
  <si>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</si>
  <si>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</si>
  <si>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</si>
  <si>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</si>
  <si>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</si>
  <si>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</si>
  <si>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</si>
  <si>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</si>
  <si>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</si>
  <si>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</si>
  <si>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</si>
  <si>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</si>
  <si>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</si>
  <si>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</si>
  <si>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</si>
  <si>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</si>
  <si>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</si>
  <si>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</si>
  <si>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</si>
  <si>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</si>
  <si>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</si>
  <si>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</si>
  <si>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</si>
  <si>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</si>
  <si>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</si>
  <si>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</si>
  <si>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</si>
  <si>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</si>
  <si>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</si>
  <si>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</si>
  <si>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</si>
  <si>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</si>
  <si>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</si>
  <si>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</si>
  <si>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</si>
  <si>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</si>
  <si>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</si>
  <si>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</si>
  <si>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</si>
  <si>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</si>
  <si>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</si>
  <si>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</si>
  <si>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</si>
  <si>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</si>
  <si>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</si>
  <si>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</si>
  <si>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</si>
  <si>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</si>
  <si>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</si>
  <si>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</si>
  <si>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</si>
  <si>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</si>
  <si>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</si>
  <si>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</si>
  <si>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</si>
  <si>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</si>
  <si>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</si>
  <si>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</si>
  <si>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</si>
  <si>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</si>
  <si>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</si>
  <si>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</si>
  <si>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</si>
  <si>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</si>
  <si>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</si>
  <si>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</si>
  <si>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</si>
  <si>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</si>
  <si>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</si>
  <si>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</si>
  <si>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</si>
  <si>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</si>
  <si>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</si>
  <si>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</si>
  <si>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</si>
  <si>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</si>
  <si>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</si>
  <si>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</si>
  <si>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</si>
  <si>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</si>
  <si>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</si>
  <si>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</si>
  <si>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</si>
  <si>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</si>
  <si>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</si>
  <si>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</si>
  <si>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</si>
  <si>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</si>
  <si>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</si>
  <si>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</si>
  <si>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</si>
  <si>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</si>
  <si>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</si>
  <si>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</si>
  <si>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</si>
  <si>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</si>
  <si>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</si>
  <si>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</si>
  <si>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</si>
  <si>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</si>
  <si>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</si>
  <si>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</si>
  <si>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</si>
  <si>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</si>
  <si>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</si>
  <si>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</si>
  <si>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</si>
  <si>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</si>
  <si>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</si>
  <si>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</si>
  <si>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</si>
  <si>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</si>
  <si>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</si>
  <si>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</si>
  <si>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</si>
  <si>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</si>
  <si>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</si>
  <si>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</si>
  <si>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</si>
  <si>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</si>
  <si>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</si>
  <si>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</si>
  <si>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</si>
  <si>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</si>
  <si>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</si>
  <si>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</si>
  <si>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</si>
  <si>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</si>
  <si>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</si>
  <si>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</si>
  <si>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</si>
  <si>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</si>
  <si>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</si>
  <si>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</si>
  <si>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</si>
  <si>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</si>
  <si>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</si>
  <si>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</si>
  <si>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</si>
  <si>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</si>
  <si>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</si>
  <si>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</si>
  <si>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</si>
  <si>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</si>
  <si>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</si>
  <si>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</si>
  <si>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</si>
  <si>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</si>
  <si>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</si>
  <si>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</si>
  <si>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</si>
  <si>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</si>
  <si>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</si>
  <si>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</si>
  <si>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</si>
  <si>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</si>
  <si>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</si>
  <si>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</si>
  <si>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</si>
  <si>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</si>
  <si>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</si>
  <si>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</si>
  <si>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</si>
  <si>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</si>
  <si>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</si>
  <si>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</si>
  <si>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</si>
  <si>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</si>
  <si>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</si>
  <si>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</si>
  <si>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</si>
  <si>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</si>
  <si>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</si>
  <si>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</si>
  <si>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</si>
  <si>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</si>
  <si>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</si>
  <si>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</si>
  <si>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</si>
  <si>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</si>
  <si>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</si>
  <si>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</si>
  <si>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</si>
  <si>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</si>
  <si>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</si>
  <si>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</si>
  <si>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</si>
  <si>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</si>
  <si>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</si>
  <si>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</si>
  <si>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</si>
  <si>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</si>
  <si>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</si>
  <si>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</si>
  <si>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</si>
  <si>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</si>
  <si>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</si>
  <si>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</si>
  <si>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</si>
  <si>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</si>
  <si>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</si>
  <si>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</si>
  <si>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</si>
  <si>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</si>
  <si>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</si>
  <si>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</si>
  <si>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</si>
  <si>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</si>
  <si>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</si>
  <si>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</si>
  <si>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</si>
  <si>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</si>
  <si>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</si>
  <si>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</si>
  <si>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</si>
  <si>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</si>
  <si>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</si>
  <si>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</si>
  <si>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</si>
  <si>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</si>
  <si>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</si>
  <si>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</si>
  <si>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</si>
  <si>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</si>
  <si>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</si>
  <si>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</si>
  <si>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</si>
  <si>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</si>
  <si>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</si>
  <si>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</si>
  <si>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</si>
  <si>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</si>
  <si>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</si>
  <si>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</si>
  <si>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</si>
  <si>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</si>
  <si>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</si>
  <si>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</si>
  <si>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</si>
  <si>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</si>
  <si>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</si>
  <si>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</si>
  <si>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</si>
  <si>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</si>
  <si>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</si>
  <si>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</si>
  <si>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</si>
  <si>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</si>
  <si>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</si>
  <si>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</si>
  <si>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</si>
  <si>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</si>
  <si>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</si>
  <si>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</si>
  <si>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</si>
  <si>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</si>
  <si>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</si>
  <si>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</si>
  <si>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</si>
  <si>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</si>
  <si>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</si>
  <si>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</si>
  <si>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</si>
  <si>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</si>
  <si>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</si>
  <si>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</si>
  <si>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</si>
  <si>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</si>
  <si>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</si>
  <si>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</si>
  <si>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</si>
  <si>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</si>
  <si>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</si>
  <si>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</si>
  <si>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</si>
  <si>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</si>
  <si>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</si>
  <si>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</si>
  <si>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</si>
  <si>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</si>
  <si>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</si>
  <si>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</si>
  <si>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</si>
  <si>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</si>
  <si>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</si>
  <si>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</si>
  <si>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</si>
  <si>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</si>
  <si>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</si>
  <si>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</si>
  <si>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</si>
  <si>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</si>
  <si>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</si>
  <si>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</si>
  <si>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</si>
  <si>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</si>
  <si>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</si>
  <si>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</si>
  <si>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</si>
  <si>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</si>
  <si>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</si>
  <si>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</si>
  <si>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</si>
  <si>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</si>
  <si>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</si>
  <si>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</si>
  <si>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</si>
  <si>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</si>
  <si>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</si>
  <si>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</si>
  <si>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</si>
  <si>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</si>
  <si>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</si>
  <si>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</si>
  <si>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</si>
  <si>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</si>
  <si>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</si>
  <si>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</si>
  <si>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</si>
  <si>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</si>
  <si>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</si>
  <si>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</si>
  <si>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</si>
  <si>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</si>
  <si>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</si>
  <si>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</si>
  <si>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</si>
  <si>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</si>
  <si>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</si>
  <si>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</si>
  <si>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</si>
  <si>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</si>
  <si>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</si>
  <si>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</si>
  <si>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</si>
  <si>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</si>
  <si>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</si>
  <si>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</si>
  <si>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</si>
  <si>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</si>
  <si>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</si>
  <si>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</si>
  <si>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</si>
  <si>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</si>
  <si>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</si>
  <si>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</si>
  <si>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</si>
  <si>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</si>
  <si>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</si>
  <si>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</si>
  <si>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</si>
  <si>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</si>
  <si>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</si>
  <si>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</si>
  <si>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</si>
  <si>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</si>
  <si>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</si>
  <si>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</si>
  <si>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</si>
  <si>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</si>
  <si>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</si>
  <si>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</si>
  <si>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</si>
  <si>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</si>
  <si>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</si>
  <si>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</si>
  <si>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</si>
  <si>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</si>
  <si>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</si>
  <si>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</si>
  <si>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</si>
  <si>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</si>
  <si>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</si>
  <si>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</si>
  <si>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</si>
  <si>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</si>
  <si>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</si>
  <si>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</si>
  <si>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</si>
  <si>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</si>
  <si>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</si>
  <si>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</si>
  <si>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</si>
  <si>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</si>
  <si>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</si>
  <si>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</si>
  <si>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</si>
  <si>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</si>
  <si>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</si>
  <si>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</si>
  <si>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</si>
  <si>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</si>
  <si>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</si>
  <si>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</si>
  <si>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</si>
  <si>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</si>
  <si>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</si>
  <si>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</si>
  <si>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</si>
  <si>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</si>
  <si>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</si>
  <si>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</si>
  <si>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</si>
  <si>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</si>
  <si>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</si>
  <si>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</si>
  <si>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</si>
  <si>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</si>
  <si>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</si>
  <si>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</si>
  <si>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</si>
  <si>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</si>
  <si>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</si>
  <si>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</si>
  <si>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</si>
  <si>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</si>
  <si>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</si>
  <si>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</si>
  <si>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</si>
  <si>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</si>
  <si>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</si>
  <si>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</si>
  <si>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</si>
  <si>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</si>
  <si>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</si>
  <si>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</si>
  <si>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</si>
  <si>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</si>
  <si>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</si>
  <si>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</si>
  <si>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</si>
  <si>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</si>
  <si>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</si>
  <si>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</si>
  <si>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</si>
  <si>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</si>
  <si>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</si>
  <si>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</si>
  <si>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</si>
  <si>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</si>
  <si>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</si>
  <si>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</si>
  <si>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</si>
  <si>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</si>
  <si>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</si>
  <si>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</si>
  <si>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</si>
  <si>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</si>
  <si>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</si>
  <si>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</si>
  <si>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</si>
  <si>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</si>
  <si>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</si>
  <si>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</si>
  <si>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</si>
  <si>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</si>
  <si>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</si>
  <si>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</si>
  <si>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</si>
  <si>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</si>
  <si>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</si>
  <si>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</si>
  <si>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</si>
  <si>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</si>
  <si>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</si>
  <si>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</si>
  <si>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</si>
  <si>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</si>
  <si>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</si>
  <si>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</si>
  <si>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</si>
  <si>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</si>
  <si>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</si>
  <si>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</si>
  <si>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</si>
  <si>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</si>
  <si>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</si>
  <si>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</si>
  <si>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</si>
  <si>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</si>
  <si>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</si>
  <si>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</si>
  <si>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</si>
  <si>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</si>
  <si>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</si>
  <si>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</si>
  <si>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</si>
  <si>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</si>
  <si>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</si>
  <si>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</si>
  <si>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</si>
  <si>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</si>
  <si>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</si>
  <si>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</si>
  <si>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</si>
  <si>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</si>
  <si>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</si>
  <si>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</si>
  <si>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</si>
  <si>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</si>
  <si>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</si>
  <si>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</si>
  <si>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</si>
  <si>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</si>
  <si>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</si>
  <si>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</si>
  <si>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</si>
  <si>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</si>
  <si>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</si>
  <si>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</si>
  <si>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</si>
  <si>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</si>
  <si>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</si>
  <si>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</si>
  <si>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</si>
  <si>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</si>
  <si>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</si>
  <si>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</si>
  <si>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</si>
  <si>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</si>
  <si>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</si>
  <si>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</si>
  <si>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</si>
  <si>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</si>
  <si>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</si>
  <si>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</si>
  <si>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</si>
  <si>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</si>
  <si>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</si>
  <si>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</si>
  <si>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</si>
  <si>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</si>
  <si>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</si>
  <si>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</si>
  <si>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</si>
  <si>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</si>
  <si>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</si>
  <si>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</si>
  <si>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</si>
  <si>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</si>
  <si>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</si>
  <si>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</si>
  <si>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</si>
  <si>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</si>
  <si>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</si>
  <si>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</si>
  <si>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</si>
  <si>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</si>
  <si>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</si>
  <si>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</si>
  <si>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</si>
  <si>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</si>
  <si>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</si>
  <si>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</si>
  <si>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</si>
  <si>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</si>
  <si>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</si>
  <si>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</si>
  <si>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</si>
  <si>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</si>
  <si>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</si>
  <si>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</si>
  <si>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</si>
  <si>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</si>
  <si>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</si>
  <si>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</si>
  <si>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</si>
  <si>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</si>
  <si>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</si>
  <si>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</si>
  <si>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</si>
  <si>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</si>
  <si>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</si>
  <si>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</si>
  <si>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</si>
  <si>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</si>
  <si>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</si>
  <si>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</si>
  <si>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</si>
  <si>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</si>
  <si>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</si>
  <si>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</si>
  <si>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</si>
  <si>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</si>
  <si>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</si>
  <si>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</si>
  <si>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</si>
  <si>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</si>
  <si>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</si>
  <si>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</si>
  <si>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</si>
  <si>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</si>
  <si>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</si>
  <si>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</si>
  <si>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</si>
  <si>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</si>
  <si>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</si>
  <si>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</si>
  <si>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</si>
  <si>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</si>
  <si>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</si>
  <si>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</si>
  <si>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</si>
  <si>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</si>
  <si>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</si>
  <si>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</si>
  <si>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</si>
  <si>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</si>
  <si>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</si>
  <si>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</si>
  <si>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</si>
  <si>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</si>
  <si>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</si>
  <si>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</si>
  <si>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</si>
  <si>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</si>
  <si>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</si>
  <si>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</si>
  <si>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</si>
  <si>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</si>
  <si>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</si>
  <si>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</si>
  <si>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</si>
  <si>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</si>
  <si>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</si>
  <si>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</si>
  <si>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</si>
  <si>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</si>
  <si>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</si>
  <si>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</si>
  <si>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</si>
  <si>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</si>
  <si>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</si>
  <si>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</si>
  <si>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</si>
  <si>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</si>
  <si>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</si>
  <si>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</si>
  <si>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</si>
  <si>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</si>
  <si>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</si>
  <si>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</si>
  <si>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</si>
  <si>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</si>
  <si>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</si>
  <si>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</si>
  <si>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</si>
  <si>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</si>
  <si>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</si>
  <si>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</si>
  <si>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</si>
  <si>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</si>
  <si>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</si>
  <si>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</si>
  <si>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</si>
  <si>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</si>
  <si>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</si>
  <si>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</si>
  <si>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</si>
  <si>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</si>
  <si>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</si>
  <si>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</si>
  <si>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</si>
  <si>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</si>
  <si>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</si>
  <si>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</si>
  <si>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</si>
  <si>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</si>
  <si>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</si>
  <si>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</si>
  <si>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</si>
  <si>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</si>
  <si>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</si>
  <si>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</si>
  <si>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</si>
  <si>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</si>
  <si>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</si>
  <si>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</si>
  <si>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</si>
  <si>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</si>
  <si>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</si>
  <si>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</si>
  <si>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</si>
  <si>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</si>
  <si>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</si>
  <si>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</si>
  <si>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</si>
  <si>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</si>
  <si>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</si>
  <si>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</si>
  <si>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</si>
  <si>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</si>
  <si>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</si>
  <si>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</si>
  <si>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</si>
  <si>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</si>
  <si>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</si>
  <si>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</si>
  <si>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</si>
  <si>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</si>
  <si>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</si>
  <si>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</si>
  <si>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</si>
  <si>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</si>
  <si>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</si>
  <si>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</si>
  <si>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</si>
  <si>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</si>
  <si>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</si>
  <si>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</si>
  <si>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</si>
  <si>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</si>
  <si>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</si>
  <si>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</si>
  <si>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</si>
  <si>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</si>
  <si>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</si>
  <si>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</si>
  <si>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</si>
  <si>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</si>
  <si>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</si>
  <si>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</si>
  <si>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</si>
  <si>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</si>
  <si>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</si>
  <si>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</si>
  <si>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</si>
  <si>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</si>
  <si>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</si>
  <si>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</si>
  <si>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</si>
  <si>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</si>
  <si>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</si>
  <si>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</si>
  <si>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</si>
  <si>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</si>
  <si>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</si>
  <si>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</si>
  <si>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</si>
  <si>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</si>
  <si>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</si>
  <si>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</si>
  <si>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</si>
  <si>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</si>
  <si>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</si>
  <si>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</si>
  <si>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</si>
  <si>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</si>
  <si>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</si>
  <si>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</si>
  <si>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</si>
  <si>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</si>
  <si>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</si>
  <si>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</si>
  <si>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</si>
  <si>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</si>
  <si>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</si>
  <si>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</si>
  <si>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</si>
  <si>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</si>
  <si>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</si>
  <si>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</si>
  <si>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</si>
  <si>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</si>
  <si>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</si>
  <si>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</si>
  <si>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</si>
  <si>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</si>
  <si>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</si>
  <si>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</si>
  <si>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</si>
  <si>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</si>
  <si>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</si>
  <si>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</si>
  <si>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</si>
  <si>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</si>
  <si>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</si>
  <si>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</si>
  <si>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</si>
  <si>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</si>
  <si>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</si>
  <si>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</si>
  <si>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</si>
  <si>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</si>
  <si>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</si>
  <si>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</si>
  <si>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</si>
  <si>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</si>
  <si>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</si>
  <si>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</si>
  <si>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</si>
  <si>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</si>
  <si>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</si>
  <si>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</si>
  <si>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</si>
  <si>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</si>
  <si>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</si>
  <si>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</si>
  <si>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</si>
  <si>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</si>
  <si>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</si>
  <si>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</si>
  <si>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</si>
  <si>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</si>
  <si>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</si>
  <si>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</si>
  <si>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</si>
  <si>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</si>
  <si>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</si>
  <si>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</si>
  <si>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</si>
  <si>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</si>
  <si>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</si>
  <si>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</si>
  <si>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</si>
  <si>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</si>
  <si>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</si>
  <si>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</si>
  <si>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</si>
  <si>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</si>
  <si>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</si>
  <si>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</si>
  <si>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</si>
  <si>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</si>
  <si>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</si>
  <si>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</si>
  <si>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</si>
  <si>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</si>
  <si>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</si>
  <si>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</si>
  <si>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</si>
  <si>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</si>
  <si>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</si>
  <si>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</si>
  <si>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</si>
  <si>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</si>
  <si>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</si>
  <si>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</si>
  <si>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</si>
  <si>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</si>
  <si>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</si>
  <si>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</si>
  <si>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</si>
  <si>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</si>
  <si>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</si>
  <si>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</si>
  <si>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</si>
  <si>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</si>
  <si>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</si>
  <si>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</si>
  <si>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</si>
  <si>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</si>
  <si>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</si>
  <si>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</si>
  <si>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</si>
  <si>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</si>
  <si>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</si>
  <si>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</si>
  <si>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</si>
  <si>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</si>
  <si>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</si>
  <si>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</si>
  <si>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</si>
  <si>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</si>
  <si>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</si>
  <si>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</si>
  <si>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</si>
  <si>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</si>
  <si>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</si>
  <si>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</si>
  <si>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</si>
  <si>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</si>
  <si>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</si>
  <si>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</si>
  <si>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</si>
  <si>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</si>
  <si>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</si>
  <si>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</si>
  <si>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</si>
  <si>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</si>
  <si>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</si>
  <si>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</si>
  <si>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</si>
  <si>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</si>
  <si>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</si>
  <si>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</si>
  <si>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</si>
  <si>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</si>
  <si>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</si>
  <si>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</si>
  <si>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</si>
  <si>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</si>
  <si>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</si>
  <si>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</si>
  <si>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</si>
  <si>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</si>
  <si>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</si>
  <si>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</si>
  <si>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</si>
  <si>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</si>
  <si>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</si>
  <si>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</si>
  <si>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</si>
  <si>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</si>
  <si>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</si>
  <si>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</si>
  <si>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</si>
  <si>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</si>
  <si>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</si>
  <si>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</si>
  <si>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</si>
  <si>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</si>
  <si>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</si>
  <si>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</si>
  <si>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</si>
  <si>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</si>
  <si>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</si>
  <si>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</si>
  <si>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</si>
  <si>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</si>
  <si>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</si>
  <si>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</si>
  <si>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</si>
  <si>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</si>
  <si>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</si>
  <si>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</si>
  <si>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</si>
  <si>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</si>
  <si>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</si>
  <si>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</si>
  <si>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</si>
  <si>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</si>
  <si>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</si>
  <si>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</si>
  <si>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</si>
  <si>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</si>
  <si>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</si>
  <si>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</si>
  <si>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</si>
  <si>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</si>
  <si>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</si>
  <si>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</si>
  <si>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</si>
  <si>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</si>
  <si>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</si>
  <si>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</si>
  <si>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</si>
  <si>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</si>
  <si>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</si>
  <si>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</si>
  <si>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</si>
  <si>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</si>
  <si>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</si>
  <si>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</si>
  <si>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</si>
  <si>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</si>
  <si>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</si>
  <si>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</si>
  <si>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</si>
  <si>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</si>
  <si>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</si>
  <si>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</si>
  <si>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</si>
  <si>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</si>
  <si>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</si>
  <si>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</si>
  <si>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</si>
  <si>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</si>
  <si>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</si>
  <si>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</si>
  <si>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</si>
  <si>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</si>
  <si>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</si>
  <si>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</si>
  <si>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</si>
  <si>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</si>
  <si>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</si>
  <si>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</si>
  <si>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</si>
  <si>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</si>
  <si>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</si>
  <si>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</si>
  <si>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</si>
  <si>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</si>
  <si>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</si>
  <si>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</si>
  <si>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</si>
  <si>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</si>
  <si>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</si>
  <si>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</si>
  <si>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</si>
  <si>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</si>
  <si>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</si>
  <si>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</si>
  <si>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</si>
  <si>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</si>
  <si>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</si>
  <si>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</si>
  <si>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</si>
  <si>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</si>
  <si>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</si>
  <si>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</si>
  <si>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</si>
  <si>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</si>
  <si>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</si>
  <si>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</si>
  <si>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</si>
  <si>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</si>
  <si>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</si>
  <si>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</si>
  <si>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</si>
  <si>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</si>
  <si>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</si>
  <si>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</si>
  <si>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</si>
  <si>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</si>
  <si>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</si>
  <si>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</si>
  <si>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</si>
  <si>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</si>
  <si>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</si>
  <si>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</si>
  <si>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</si>
  <si>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</si>
  <si>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</si>
  <si>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</si>
  <si>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</si>
  <si>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</si>
  <si>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</si>
  <si>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</si>
  <si>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</si>
  <si>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</si>
  <si>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</si>
  <si>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</si>
  <si>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</si>
  <si>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</si>
  <si>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</si>
  <si>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</si>
  <si>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</si>
  <si>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</si>
  <si>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</si>
  <si>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</si>
  <si>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</si>
  <si>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</si>
  <si>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</si>
  <si>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</si>
  <si>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</si>
  <si>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</si>
  <si>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</si>
  <si>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</si>
  <si>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</si>
  <si>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</si>
  <si>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</si>
  <si>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</si>
  <si>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</si>
  <si>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</si>
  <si>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</si>
  <si>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</si>
  <si>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</si>
  <si>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</si>
  <si>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</si>
  <si>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</si>
  <si>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</si>
  <si>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</si>
  <si>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</si>
  <si>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</si>
  <si>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</si>
  <si>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</si>
  <si>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</si>
  <si>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</si>
  <si>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</si>
  <si>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</si>
  <si>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</si>
  <si>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</si>
  <si>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</si>
  <si>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</si>
  <si>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</si>
  <si>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</si>
  <si>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</si>
  <si>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</si>
  <si>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</si>
  <si>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</si>
  <si>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</si>
  <si>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</si>
  <si>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</si>
  <si>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</si>
  <si>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</si>
  <si>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</si>
  <si>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</si>
  <si>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</si>
  <si>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</si>
  <si>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</si>
  <si>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</si>
  <si>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</si>
  <si>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</si>
  <si>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</si>
  <si>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</si>
  <si>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</si>
  <si>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</si>
  <si>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</si>
  <si>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</si>
  <si>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</si>
  <si>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</si>
  <si>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</si>
  <si>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</si>
  <si>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</si>
  <si>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</si>
  <si>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</si>
  <si>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</si>
  <si>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</si>
  <si>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</si>
  <si>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</si>
  <si>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</si>
  <si>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</si>
  <si>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</si>
  <si>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</si>
  <si>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</si>
  <si>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</si>
  <si>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</si>
  <si>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</si>
  <si>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</si>
  <si>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</si>
  <si>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</si>
  <si>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</si>
  <si>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</si>
  <si>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</si>
  <si>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</si>
  <si>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</si>
  <si>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</si>
  <si>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</si>
  <si>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</si>
  <si>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</si>
  <si>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</si>
  <si>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</si>
  <si>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</si>
  <si>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</si>
  <si>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</si>
  <si>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</si>
  <si>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</si>
  <si>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</si>
  <si>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</si>
  <si>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</si>
  <si>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</si>
  <si>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</si>
  <si>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</si>
  <si>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</si>
  <si>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</si>
  <si>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</si>
  <si>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</si>
  <si>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</si>
  <si>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</si>
  <si>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</si>
  <si>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</si>
  <si>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</si>
  <si>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</si>
  <si>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</si>
  <si>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</si>
  <si>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</si>
  <si>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</si>
  <si>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</si>
  <si>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</si>
  <si>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</si>
  <si>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</si>
  <si>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</si>
  <si>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</si>
  <si>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</si>
  <si>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</si>
  <si>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</si>
  <si>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</si>
  <si>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</si>
  <si>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</si>
  <si>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</si>
  <si>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</si>
  <si>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</si>
  <si>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</si>
  <si>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</si>
  <si>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</si>
  <si>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</si>
  <si>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</si>
  <si>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</si>
  <si>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</si>
  <si>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</si>
  <si>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</si>
  <si>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</si>
  <si>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</si>
  <si>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</si>
  <si>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</si>
  <si>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</si>
  <si>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</si>
  <si>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</si>
  <si>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</si>
  <si>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</si>
  <si>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</si>
  <si>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</si>
  <si>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</si>
  <si>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</si>
  <si>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</si>
  <si>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</si>
  <si>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</si>
  <si>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</si>
  <si>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</si>
  <si>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</si>
  <si>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</si>
  <si>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</si>
  <si>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</si>
  <si>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</si>
  <si>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</si>
  <si>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</si>
  <si>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</si>
  <si>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</si>
  <si>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</si>
  <si>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</si>
  <si>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</si>
  <si>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</si>
  <si>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</si>
  <si>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</si>
  <si>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</si>
  <si>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</si>
  <si>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</si>
  <si>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</si>
  <si>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</si>
  <si>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</si>
  <si>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</si>
  <si>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</si>
  <si>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</si>
  <si>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</si>
  <si>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</si>
  <si>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</si>
  <si>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</si>
  <si>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</si>
  <si>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</si>
  <si>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</si>
  <si>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</si>
  <si>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</si>
  <si>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</si>
  <si>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</si>
  <si>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</si>
  <si>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</si>
  <si>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</si>
  <si>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</si>
  <si>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</si>
  <si>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</si>
  <si>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</si>
  <si>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</si>
  <si>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</si>
  <si>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</si>
  <si>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</si>
  <si>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</si>
  <si>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</si>
  <si>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</si>
  <si>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</si>
  <si>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</si>
  <si>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</si>
  <si>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</si>
  <si>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</si>
  <si>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</si>
  <si>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</si>
  <si>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</si>
  <si>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</si>
  <si>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</si>
  <si>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</si>
  <si>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</si>
  <si>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</si>
  <si>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</si>
  <si>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</si>
  <si>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</si>
  <si>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</si>
  <si>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</si>
  <si>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</si>
  <si>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</si>
  <si>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</si>
  <si>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</si>
  <si>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</si>
  <si>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</si>
  <si>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</si>
  <si>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</si>
  <si>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</si>
  <si>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</si>
  <si>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</si>
  <si>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</si>
  <si>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</si>
  <si>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</si>
  <si>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</si>
  <si>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</si>
  <si>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</si>
  <si>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</si>
  <si>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</si>
  <si>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</si>
  <si>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</si>
  <si>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</si>
  <si>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</si>
  <si>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</si>
  <si>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</si>
  <si>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</si>
  <si>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</si>
  <si>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</si>
  <si>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</si>
  <si>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</si>
  <si>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</si>
  <si>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</si>
  <si>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</si>
  <si>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</si>
  <si>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</si>
  <si>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</si>
  <si>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</si>
  <si>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</si>
  <si>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</si>
  <si>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</si>
  <si>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</si>
  <si>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</si>
  <si>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</si>
  <si>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</si>
  <si>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</si>
  <si>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</si>
  <si>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</si>
  <si>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</si>
  <si>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</si>
  <si>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</si>
  <si>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</si>
  <si>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</si>
  <si>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</si>
  <si>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</si>
  <si>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</si>
  <si>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</si>
  <si>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</si>
  <si>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</si>
  <si>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</si>
  <si>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</si>
  <si>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</si>
  <si>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</si>
  <si>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</si>
  <si>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</si>
  <si>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</si>
  <si>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</si>
  <si>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</si>
  <si>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</si>
  <si>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</si>
  <si>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</si>
  <si>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</si>
  <si>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</si>
  <si>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</si>
  <si>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</si>
  <si>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</si>
  <si>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</si>
  <si>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</si>
  <si>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</si>
  <si>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</si>
  <si>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</si>
  <si>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</si>
  <si>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</si>
  <si>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</si>
  <si>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</si>
  <si>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</si>
  <si>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</si>
  <si>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</si>
  <si>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</si>
  <si>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</si>
  <si>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</si>
  <si>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</si>
  <si>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</si>
  <si>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</si>
  <si>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</si>
  <si>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</si>
  <si>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</si>
  <si>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</si>
  <si>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</si>
  <si>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</si>
  <si>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</si>
  <si>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</si>
  <si>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</si>
  <si>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</si>
  <si>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</si>
  <si>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</si>
  <si>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</si>
  <si>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</si>
  <si>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</si>
  <si>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</si>
  <si>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</si>
  <si>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</si>
  <si>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</si>
  <si>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</si>
  <si>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</si>
  <si>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</si>
  <si>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</si>
  <si>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</si>
  <si>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</si>
  <si>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</si>
  <si>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</si>
  <si>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</si>
  <si>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</si>
  <si>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</si>
  <si>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</si>
  <si>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</si>
  <si>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</si>
  <si>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</si>
  <si>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</si>
  <si>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</si>
  <si>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</si>
  <si>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</si>
  <si>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</si>
  <si>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</si>
  <si>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</si>
  <si>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</si>
  <si>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</si>
  <si>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</si>
  <si>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</si>
  <si>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</si>
  <si>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</si>
  <si>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</si>
  <si>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</si>
  <si>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</si>
  <si>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</si>
  <si>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</si>
  <si>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</si>
  <si>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</si>
  <si>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</si>
  <si>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</si>
  <si>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</si>
  <si>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</si>
  <si>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</si>
  <si>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</si>
  <si>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</si>
  <si>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</si>
  <si>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</si>
  <si>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</si>
  <si>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</si>
  <si>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</si>
  <si>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</si>
  <si>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</si>
  <si>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</si>
  <si>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</si>
  <si>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</si>
  <si>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</si>
  <si>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</si>
  <si>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</si>
  <si>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</si>
  <si>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</si>
  <si>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</si>
  <si>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</si>
  <si>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</si>
  <si>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</si>
  <si>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</si>
  <si>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</si>
  <si>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</si>
  <si>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</si>
  <si>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</si>
  <si>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</si>
  <si>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</si>
  <si>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</si>
  <si>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</si>
  <si>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</si>
  <si>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</si>
  <si>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</si>
  <si>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</si>
  <si>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</si>
  <si>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</si>
  <si>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</si>
  <si>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</si>
  <si>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</si>
  <si>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</si>
  <si>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</si>
  <si>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</si>
  <si>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</si>
  <si>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</si>
  <si>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</si>
  <si>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</si>
  <si>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</si>
  <si>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</si>
  <si>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</si>
  <si>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</si>
  <si>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</si>
  <si>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</si>
  <si>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</si>
  <si>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</si>
  <si>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</si>
  <si>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</si>
  <si>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</si>
  <si>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</si>
  <si>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</si>
  <si>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</si>
  <si>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</si>
  <si>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</si>
  <si>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</si>
  <si>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</si>
  <si>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</si>
  <si>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</si>
  <si>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</si>
  <si>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</si>
  <si>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</si>
  <si>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</si>
  <si>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</si>
  <si>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</si>
  <si>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</si>
  <si>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</si>
  <si>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</si>
  <si>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</si>
  <si>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</si>
  <si>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</si>
  <si>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</si>
  <si>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</si>
  <si>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</si>
  <si>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</si>
  <si>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</si>
  <si>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</si>
  <si>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</si>
  <si>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</si>
  <si>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</si>
  <si>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</si>
  <si>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</si>
  <si>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</si>
  <si>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</si>
  <si>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</si>
  <si>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</si>
  <si>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</si>
  <si>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</si>
  <si>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</si>
  <si>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</si>
  <si>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</si>
  <si>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</si>
  <si>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</si>
  <si>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</si>
  <si>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</si>
  <si>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</si>
  <si>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</si>
  <si>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</si>
  <si>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</si>
  <si>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</si>
  <si>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</si>
  <si>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</si>
  <si>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</si>
  <si>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</si>
  <si>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</si>
  <si>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</si>
  <si>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</si>
  <si>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</si>
  <si>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</si>
  <si>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</si>
  <si>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</si>
  <si>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</si>
  <si>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</si>
  <si>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</si>
  <si>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</si>
  <si>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</si>
  <si>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</si>
  <si>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</si>
  <si>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</si>
  <si>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</si>
  <si>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</si>
  <si>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</si>
  <si>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</si>
  <si>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</si>
  <si>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</si>
  <si>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</si>
  <si>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</si>
  <si>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</si>
  <si>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</si>
  <si>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</si>
  <si>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</si>
  <si>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</si>
  <si>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</si>
  <si>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</si>
  <si>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</si>
  <si>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</si>
  <si>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</si>
  <si>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</si>
  <si>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</si>
  <si>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</si>
  <si>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</si>
  <si>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</si>
  <si>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</si>
  <si>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</si>
  <si>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</si>
  <si>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</si>
  <si>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</si>
  <si>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</si>
  <si>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</si>
  <si>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</si>
  <si>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</si>
  <si>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</si>
  <si>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</si>
  <si>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</si>
  <si>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</si>
  <si>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</si>
  <si>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</si>
  <si>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</si>
  <si>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</si>
  <si>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</si>
  <si>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</si>
  <si>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</si>
  <si>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</si>
  <si>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</si>
  <si>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</si>
  <si>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</si>
  <si>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</si>
  <si>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</si>
  <si>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</si>
  <si>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</si>
  <si>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</si>
  <si>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</si>
  <si>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</si>
  <si>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</si>
  <si>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</si>
  <si>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</si>
  <si>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</si>
  <si>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</si>
  <si>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</si>
  <si>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</si>
  <si>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</si>
  <si>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</si>
  <si>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</si>
  <si>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</si>
  <si>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</si>
  <si>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</si>
  <si>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</si>
  <si>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</si>
  <si>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</si>
  <si>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</si>
  <si>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</si>
  <si>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</si>
  <si>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</si>
  <si>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</si>
  <si>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</si>
  <si>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</si>
  <si>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</si>
  <si>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</si>
  <si>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</si>
  <si>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</si>
  <si>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</si>
  <si>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</si>
  <si>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</si>
  <si>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</si>
  <si>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</si>
  <si>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</si>
  <si>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</si>
  <si>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</si>
  <si>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</si>
  <si>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</si>
  <si>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</si>
  <si>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</si>
  <si>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</si>
  <si>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</si>
  <si>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</si>
  <si>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</si>
  <si>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</si>
  <si>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</si>
  <si>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</si>
  <si>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</si>
  <si>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</si>
  <si>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</si>
  <si>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</si>
  <si>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</si>
  <si>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</si>
  <si>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</si>
  <si>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</si>
  <si>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</si>
  <si>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</si>
  <si>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</si>
  <si>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</si>
  <si>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</si>
  <si>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</si>
  <si>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</si>
  <si>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</si>
  <si>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</si>
  <si>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</si>
  <si>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</si>
  <si>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</si>
  <si>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</si>
  <si>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</si>
  <si>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</si>
  <si>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</si>
  <si>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</si>
  <si>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</si>
  <si>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</si>
  <si>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</si>
  <si>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</si>
  <si>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</si>
  <si>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</si>
  <si>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</si>
  <si>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</si>
  <si>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</si>
  <si>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</si>
  <si>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</si>
  <si>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</si>
  <si>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</si>
  <si>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</si>
  <si>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</si>
  <si>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</si>
  <si>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</si>
  <si>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</si>
  <si>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</si>
  <si>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</si>
  <si>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</si>
  <si>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</si>
  <si>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</si>
  <si>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</si>
  <si>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</si>
  <si>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</si>
  <si>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</si>
  <si>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</si>
  <si>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</si>
  <si>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</si>
  <si>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</si>
  <si>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</si>
  <si>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</si>
  <si>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</si>
  <si>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</si>
  <si>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</si>
  <si>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</si>
  <si>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</si>
  <si>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</si>
  <si>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</si>
  <si>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</si>
  <si>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</si>
  <si>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</si>
  <si>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</si>
  <si>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</si>
  <si>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</si>
  <si>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</si>
  <si>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</si>
  <si>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</si>
  <si>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</si>
  <si>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</si>
  <si>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</si>
  <si>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</si>
  <si>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</si>
  <si>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</si>
  <si>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</si>
  <si>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</si>
  <si>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</si>
  <si>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</si>
  <si>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</si>
  <si>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</si>
  <si>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</si>
  <si>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</si>
  <si>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</si>
  <si>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</si>
  <si>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</si>
  <si>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</si>
  <si>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</si>
  <si>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</si>
  <si>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</si>
  <si>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</si>
  <si>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</si>
  <si>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</si>
  <si>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</si>
  <si>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</si>
  <si>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</si>
  <si>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</si>
  <si>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</si>
  <si>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</si>
  <si>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</si>
  <si>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</si>
  <si>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</si>
  <si>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</si>
  <si>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</si>
  <si>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</si>
  <si>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</si>
  <si>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</si>
  <si>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</si>
  <si>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</si>
  <si>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</si>
  <si>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</si>
  <si>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</si>
  <si>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</si>
  <si>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</si>
  <si>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</si>
  <si>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</si>
  <si>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</si>
  <si>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</si>
  <si>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</si>
  <si>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</si>
  <si>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</si>
  <si>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</si>
  <si>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</si>
  <si>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</si>
  <si>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</si>
  <si>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</si>
  <si>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</si>
  <si>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</si>
  <si>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</si>
  <si>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</si>
  <si>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</si>
  <si>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</si>
  <si>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</si>
  <si>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</si>
  <si>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</si>
  <si>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</si>
  <si>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</si>
  <si>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</si>
  <si>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</si>
  <si>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</si>
  <si>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</si>
  <si>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</si>
  <si>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</si>
  <si>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</si>
  <si>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</si>
  <si>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</si>
  <si>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</si>
  <si>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</si>
  <si>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</si>
  <si>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</si>
  <si>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</si>
  <si>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</si>
  <si>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</si>
  <si>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</si>
  <si>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</si>
  <si>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</si>
  <si>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</si>
  <si>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</si>
  <si>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</si>
  <si>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</si>
  <si>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</si>
  <si>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</si>
  <si>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</si>
  <si>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</si>
  <si>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</si>
  <si>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</si>
  <si>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</si>
  <si>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</si>
  <si>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</si>
  <si>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</si>
  <si>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</si>
  <si>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</si>
  <si>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</si>
  <si>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</si>
  <si>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</si>
  <si>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</si>
  <si>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</si>
  <si>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</si>
  <si>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</si>
  <si>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</si>
  <si>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</si>
  <si>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</si>
  <si>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</si>
  <si>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</si>
  <si>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</si>
  <si>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</si>
  <si>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</si>
  <si>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</si>
  <si>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</si>
  <si>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</si>
  <si>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</si>
  <si>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</si>
  <si>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</si>
  <si>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</si>
  <si>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</si>
  <si>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</si>
  <si>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</si>
  <si>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</si>
  <si>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</si>
  <si>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</si>
  <si>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</si>
  <si>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</si>
  <si>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</si>
  <si>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</si>
  <si>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</si>
  <si>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</si>
  <si>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</si>
  <si>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</si>
  <si>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</si>
  <si>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</si>
  <si>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</si>
  <si>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</si>
  <si>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</si>
  <si>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</si>
  <si>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</si>
  <si>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</si>
  <si>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</si>
  <si>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</si>
  <si>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</si>
  <si>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</si>
  <si>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</si>
  <si>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</si>
  <si>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</si>
  <si>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</si>
  <si>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</si>
  <si>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</si>
  <si>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</si>
  <si>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</si>
  <si>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</si>
  <si>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</si>
  <si>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</si>
  <si>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</si>
  <si>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</si>
  <si>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</si>
  <si>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</si>
  <si>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</si>
  <si>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</si>
  <si>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</si>
  <si>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</si>
  <si>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</si>
  <si>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</si>
  <si>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</si>
  <si>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</si>
  <si>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</si>
  <si>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</si>
  <si>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</si>
  <si>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</si>
  <si>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</si>
  <si>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</si>
  <si>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</si>
  <si>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</si>
  <si>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</si>
  <si>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</si>
  <si>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</si>
  <si>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</si>
  <si>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</si>
  <si>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</si>
  <si>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</si>
  <si>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</si>
  <si>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</si>
  <si>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</si>
  <si>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</si>
  <si>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</si>
  <si>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</si>
  <si>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</si>
  <si>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</si>
  <si>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</si>
  <si>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</si>
  <si>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</si>
  <si>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</si>
  <si>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</si>
  <si>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</si>
  <si>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</si>
  <si>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</si>
  <si>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</si>
  <si>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</si>
  <si>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</si>
  <si>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</si>
  <si>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</si>
  <si>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</si>
  <si>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</si>
  <si>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</si>
  <si>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</si>
  <si>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</si>
  <si>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</si>
  <si>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</si>
  <si>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</si>
  <si>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</si>
  <si>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</si>
  <si>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</si>
  <si>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</si>
  <si>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</si>
  <si>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</si>
  <si>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</si>
  <si>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</si>
  <si>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</si>
  <si>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</si>
  <si>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</si>
  <si>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</si>
  <si>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</si>
  <si>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</si>
  <si>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</si>
  <si>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</si>
  <si>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</si>
  <si>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</si>
  <si>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</si>
  <si>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</si>
  <si>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</si>
  <si>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</si>
  <si>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</si>
  <si>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</si>
  <si>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</si>
  <si>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</si>
  <si>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</si>
  <si>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</si>
  <si>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</si>
  <si>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</si>
  <si>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</si>
  <si>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</si>
  <si>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</si>
  <si>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</si>
  <si>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</si>
  <si>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</si>
  <si>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</si>
  <si>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</si>
  <si>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</si>
  <si>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</si>
  <si>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</si>
  <si>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</si>
  <si>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</si>
  <si>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</si>
  <si>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</si>
  <si>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</si>
  <si>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</si>
  <si>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</si>
  <si>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</si>
  <si>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</si>
  <si>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</si>
  <si>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</si>
  <si>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</si>
  <si>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</si>
  <si>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</si>
  <si>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</si>
  <si>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</si>
  <si>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</si>
  <si>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</si>
  <si>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</si>
  <si>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</si>
  <si>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</si>
  <si>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</si>
  <si>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</si>
  <si>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</si>
  <si>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</si>
  <si>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</si>
  <si>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</si>
  <si>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</si>
  <si>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</si>
  <si>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</si>
  <si>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</si>
  <si>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</si>
  <si>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</si>
  <si>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</si>
  <si>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</si>
  <si>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</si>
  <si>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</si>
  <si>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</si>
  <si>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</si>
  <si>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</si>
  <si>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</si>
  <si>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</si>
  <si>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</si>
  <si>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</si>
  <si>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</si>
  <si>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</si>
  <si>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</si>
  <si>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</si>
  <si>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</si>
  <si>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</si>
  <si>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</si>
  <si>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</si>
  <si>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</si>
  <si>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</si>
  <si>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</si>
  <si>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</si>
  <si>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</si>
  <si>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</si>
  <si>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</si>
  <si>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</si>
  <si>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</si>
  <si>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</si>
  <si>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</si>
  <si>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</si>
  <si>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</si>
  <si>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</si>
  <si>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</si>
  <si>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</si>
  <si>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</si>
  <si>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</si>
  <si>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</si>
  <si>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</si>
  <si>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</si>
  <si>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</si>
  <si>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</si>
  <si>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</si>
  <si>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</si>
  <si>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</si>
  <si>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</si>
  <si>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</si>
  <si>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</si>
  <si>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</si>
  <si>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</si>
  <si>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</si>
  <si>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</si>
  <si>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</si>
  <si>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</si>
  <si>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</si>
  <si>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</si>
  <si>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</si>
  <si>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</si>
  <si>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</si>
  <si>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</si>
  <si>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</si>
  <si>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</si>
  <si>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</si>
  <si>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</si>
  <si>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</si>
  <si>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</si>
  <si>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</si>
  <si>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</si>
  <si>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</si>
  <si>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</si>
  <si>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</si>
  <si>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</si>
  <si>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</si>
  <si>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</si>
  <si>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</si>
  <si>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</si>
  <si>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</si>
  <si>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</si>
  <si>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</si>
  <si>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</si>
  <si>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</si>
  <si>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</si>
  <si>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</si>
  <si>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</si>
  <si>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</si>
  <si>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</si>
  <si>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</si>
  <si>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</si>
  <si>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</si>
  <si>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</si>
  <si>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</si>
  <si>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</si>
  <si>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</si>
  <si>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</si>
  <si>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</si>
  <si>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</si>
  <si>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</si>
  <si>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</si>
  <si>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</si>
  <si>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</si>
  <si>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</si>
  <si>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</si>
  <si>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</si>
  <si>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</si>
  <si>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</si>
  <si>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</si>
  <si>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</si>
  <si>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</si>
  <si>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</si>
  <si>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</si>
  <si>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</si>
  <si>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</si>
  <si>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</si>
  <si>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</si>
  <si>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</si>
  <si>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</si>
  <si>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</si>
  <si>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</si>
  <si>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</si>
  <si>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</si>
  <si>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</si>
  <si>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</si>
  <si>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</si>
  <si>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</si>
  <si>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</si>
  <si>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</si>
  <si>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</si>
  <si>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</si>
  <si>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</si>
  <si>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</si>
  <si>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</si>
  <si>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</si>
  <si>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</si>
  <si>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</si>
  <si>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</si>
  <si>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</si>
  <si>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</si>
  <si>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</si>
  <si>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</si>
  <si>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</si>
  <si>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</si>
  <si>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</si>
  <si>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</si>
  <si>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</si>
  <si>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</si>
  <si>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</si>
  <si>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</si>
  <si>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</si>
  <si>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</si>
  <si>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</si>
  <si>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</si>
  <si>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</si>
  <si>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</si>
  <si>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</si>
  <si>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</si>
  <si>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</si>
  <si>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</si>
  <si>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</si>
  <si>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</si>
  <si>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</si>
  <si>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</si>
  <si>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</si>
  <si>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</si>
  <si>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</si>
  <si>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</si>
  <si>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</si>
  <si>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</si>
  <si>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</si>
  <si>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</si>
  <si>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</si>
  <si>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</si>
  <si>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</si>
  <si>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</si>
  <si>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</si>
  <si>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</si>
  <si>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</si>
  <si>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</si>
  <si>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</si>
  <si>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</si>
  <si>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</si>
  <si>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</si>
  <si>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</si>
  <si>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</si>
  <si>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</si>
  <si>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</si>
  <si>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</si>
  <si>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</si>
  <si>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</si>
  <si>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</si>
  <si>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</si>
  <si>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</si>
  <si>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</si>
  <si>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</si>
  <si>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</si>
  <si>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</si>
  <si>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</si>
  <si>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</si>
  <si>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</si>
  <si>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</si>
  <si>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</si>
  <si>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</si>
  <si>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</si>
  <si>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</si>
  <si>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</si>
  <si>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</si>
  <si>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</si>
  <si>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</si>
  <si>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</si>
  <si>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</si>
  <si>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</si>
  <si>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</si>
  <si>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</si>
  <si>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</si>
  <si>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</si>
  <si>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</si>
  <si>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</si>
  <si>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</si>
  <si>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</si>
  <si>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</si>
  <si>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</si>
  <si>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</si>
  <si>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</si>
  <si>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</si>
  <si>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</si>
  <si>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</si>
  <si>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</si>
  <si>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</si>
  <si>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</si>
  <si>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</si>
  <si>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</si>
  <si>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</si>
  <si>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</si>
  <si>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</si>
  <si>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</si>
  <si>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</si>
  <si>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</si>
  <si>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</si>
  <si>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</si>
  <si>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</si>
  <si>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</si>
  <si>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</si>
  <si>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</si>
  <si>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</si>
  <si>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</si>
  <si>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</si>
  <si>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</si>
  <si>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</si>
  <si>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</si>
  <si>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</si>
  <si>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</si>
  <si>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</si>
  <si>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</si>
  <si>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</si>
  <si>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</si>
  <si>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</si>
  <si>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</si>
  <si>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</si>
  <si>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</si>
  <si>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</si>
  <si>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</si>
  <si>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</si>
  <si>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</si>
  <si>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</si>
  <si>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</si>
  <si>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</si>
  <si>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</si>
  <si>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</si>
  <si>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</si>
  <si>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</si>
  <si>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</si>
  <si>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</si>
  <si>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</si>
  <si>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</si>
  <si>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</si>
  <si>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</si>
  <si>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</si>
  <si>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</si>
  <si>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</si>
  <si>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</si>
  <si>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</si>
  <si>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</si>
  <si>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</si>
  <si>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</si>
  <si>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</si>
  <si>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</si>
  <si>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</si>
  <si>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</si>
  <si>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</si>
  <si>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</si>
  <si>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</si>
  <si>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</si>
  <si>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</si>
  <si>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</si>
  <si>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</si>
  <si>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</si>
  <si>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</si>
  <si>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</si>
  <si>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</si>
  <si>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</si>
  <si>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</si>
  <si>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</si>
  <si>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</si>
  <si>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</si>
  <si>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</si>
  <si>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</si>
  <si>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</si>
  <si>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</si>
  <si>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</si>
  <si>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</si>
  <si>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</si>
  <si>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</si>
  <si>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</si>
  <si>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</si>
  <si>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</si>
  <si>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</si>
  <si>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</si>
  <si>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</si>
  <si>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</si>
  <si>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</si>
  <si>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</si>
  <si>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</si>
  <si>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</si>
  <si>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</si>
  <si>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</si>
  <si>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</si>
  <si>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</si>
  <si>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</si>
  <si>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</si>
  <si>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</si>
  <si>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</si>
  <si>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</si>
  <si>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</si>
  <si>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</si>
  <si>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</si>
  <si>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</si>
  <si>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</si>
  <si>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</si>
  <si>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</si>
  <si>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</si>
  <si>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</si>
  <si>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</si>
  <si>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</si>
  <si>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</si>
  <si>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</si>
  <si>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</si>
  <si>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</si>
  <si>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</si>
  <si>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</si>
  <si>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</si>
  <si>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</si>
  <si>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</si>
  <si>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</si>
  <si>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</si>
  <si>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</si>
  <si>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</si>
  <si>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</si>
  <si>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</si>
  <si>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</si>
  <si>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</si>
  <si>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</si>
  <si>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</si>
  <si>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</si>
  <si>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</si>
  <si>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</si>
  <si>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</si>
  <si>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</si>
  <si>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</si>
  <si>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</si>
  <si>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</si>
  <si>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</si>
  <si>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</si>
  <si>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</si>
  <si>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</si>
  <si>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</si>
  <si>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</si>
  <si>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</si>
  <si>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</si>
  <si>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</si>
  <si>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</si>
  <si>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</si>
  <si>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</si>
  <si>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</si>
  <si>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</si>
  <si>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</si>
  <si>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</si>
  <si>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</si>
  <si>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</si>
  <si>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</si>
  <si>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</si>
  <si>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</si>
  <si>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</si>
  <si>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</si>
  <si>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</si>
  <si>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</si>
  <si>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</si>
  <si>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</si>
  <si>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</si>
  <si>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</si>
  <si>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</si>
  <si>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</si>
  <si>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</si>
  <si>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</si>
  <si>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</si>
  <si>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</si>
  <si>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</si>
  <si>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</si>
  <si>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</si>
  <si>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</si>
  <si>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</si>
  <si>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</si>
  <si>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</si>
  <si>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</si>
  <si>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</si>
  <si>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</si>
  <si>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</si>
  <si>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</si>
  <si>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</si>
  <si>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</si>
  <si>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</si>
  <si>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</si>
  <si>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</si>
  <si>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</si>
  <si>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</si>
  <si>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</si>
  <si>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</si>
  <si>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</si>
  <si>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</si>
  <si>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</si>
  <si>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</si>
  <si>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</si>
  <si>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</si>
  <si>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</si>
  <si>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</si>
  <si>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</si>
  <si>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</si>
  <si>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</si>
  <si>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</si>
  <si>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</si>
  <si>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</si>
  <si>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</si>
  <si>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</si>
  <si>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</si>
  <si>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</si>
  <si>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</si>
  <si>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</si>
  <si>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</si>
  <si>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</si>
  <si>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</si>
  <si>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</si>
  <si>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</si>
  <si>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</si>
  <si>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</si>
  <si>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</si>
  <si>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</si>
  <si>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</si>
  <si>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</si>
  <si>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</si>
  <si>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</si>
  <si>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</si>
  <si>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</si>
  <si>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</si>
  <si>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</si>
  <si>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</si>
  <si>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</si>
  <si>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</si>
  <si>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</si>
  <si>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</si>
  <si>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</si>
  <si>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</si>
  <si>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</si>
  <si>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</si>
  <si>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</si>
  <si>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</si>
  <si>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</si>
  <si>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</si>
  <si>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</si>
  <si>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</si>
  <si>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</si>
  <si>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</si>
  <si>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</si>
  <si>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</si>
  <si>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</si>
  <si>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</si>
  <si>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</si>
  <si>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</si>
  <si>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</si>
  <si>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</si>
  <si>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</si>
  <si>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</si>
  <si>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</si>
  <si>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</si>
  <si>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</si>
  <si>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</si>
  <si>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</si>
  <si>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</si>
  <si>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</si>
  <si>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</si>
  <si>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</si>
  <si>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</si>
  <si>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</si>
  <si>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</si>
  <si>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</si>
  <si>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</si>
  <si>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</si>
  <si>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</si>
  <si>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</si>
  <si>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</si>
  <si>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</si>
  <si>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</si>
  <si>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</si>
  <si>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</si>
  <si>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</si>
  <si>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</si>
  <si>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</si>
  <si>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</si>
  <si>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</si>
  <si>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</si>
  <si>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</si>
  <si>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</si>
  <si>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</si>
  <si>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</si>
  <si>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</si>
  <si>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</si>
  <si>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</si>
  <si>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</si>
  <si>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</si>
  <si>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</si>
  <si>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</si>
  <si>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</si>
  <si>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</si>
  <si>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</si>
  <si>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</si>
  <si>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</si>
  <si>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</si>
  <si>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</si>
  <si>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</si>
  <si>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</si>
  <si>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</si>
  <si>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</si>
  <si>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</si>
  <si>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</si>
  <si>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</si>
  <si>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</si>
  <si>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</si>
  <si>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</si>
  <si>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</si>
  <si>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</si>
  <si>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</si>
  <si>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</si>
  <si>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</si>
  <si>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</si>
  <si>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</si>
  <si>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</si>
  <si>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</si>
  <si>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</si>
  <si>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</si>
  <si>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</si>
  <si>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</si>
  <si>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</si>
  <si>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</si>
  <si>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</si>
  <si>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</si>
  <si>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</si>
  <si>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</si>
  <si>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</si>
  <si>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</si>
  <si>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</si>
  <si>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</si>
  <si>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</si>
  <si>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</si>
  <si>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</si>
  <si>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</si>
  <si>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</si>
  <si>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</si>
  <si>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</si>
  <si>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</si>
  <si>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</si>
  <si>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</si>
  <si>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</si>
  <si>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</si>
  <si>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</si>
  <si>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</si>
  <si>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</si>
  <si>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</si>
  <si>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</si>
  <si>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</si>
  <si>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</si>
  <si>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</si>
  <si>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</si>
  <si>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</si>
  <si>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</si>
  <si>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</si>
  <si>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</si>
  <si>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</si>
  <si>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</si>
  <si>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</si>
  <si>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</si>
  <si>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</si>
  <si>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</si>
  <si>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</si>
  <si>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</si>
  <si>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</si>
  <si>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</si>
  <si>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</si>
  <si>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</si>
  <si>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</si>
  <si>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</si>
  <si>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</si>
  <si>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</si>
  <si>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</si>
  <si>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</si>
  <si>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</si>
  <si>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</si>
  <si>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</si>
  <si>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</si>
  <si>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</si>
  <si>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</si>
  <si>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</si>
  <si>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</si>
  <si>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</si>
  <si>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</si>
  <si>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</si>
  <si>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</si>
  <si>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</si>
  <si>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</si>
  <si>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</si>
  <si>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</si>
  <si>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</si>
  <si>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</si>
  <si>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</si>
  <si>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</si>
  <si>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</si>
  <si>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</si>
  <si>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</si>
  <si>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</si>
  <si>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</si>
  <si>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</si>
  <si>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</si>
  <si>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</si>
  <si>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</si>
  <si>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</si>
  <si>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</si>
  <si>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</si>
  <si>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</si>
  <si>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</si>
  <si>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</si>
  <si>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</si>
  <si>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</si>
  <si>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</si>
  <si>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</si>
  <si>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</si>
  <si>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</si>
  <si>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</si>
  <si>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</si>
  <si>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</si>
  <si>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</si>
  <si>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</si>
  <si>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</si>
  <si>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</si>
  <si>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</si>
  <si>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</si>
  <si>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</si>
  <si>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</si>
  <si>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</si>
  <si>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</si>
  <si>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</si>
  <si>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</si>
  <si>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</si>
  <si>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</si>
  <si>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</si>
  <si>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</si>
  <si>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</si>
  <si>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</si>
  <si>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</si>
  <si>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</si>
  <si>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</si>
  <si>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</si>
  <si>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</si>
  <si>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</si>
  <si>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</si>
  <si>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</si>
  <si>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</si>
  <si>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</si>
  <si>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</si>
  <si>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</si>
  <si>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</si>
  <si>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</si>
  <si>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</si>
  <si>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</si>
  <si>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</si>
  <si>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</si>
  <si>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</si>
  <si>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</si>
  <si>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</si>
  <si>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</si>
  <si>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</si>
  <si>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</si>
  <si>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</si>
  <si>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</si>
  <si>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</si>
  <si>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</si>
  <si>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</si>
  <si>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</si>
  <si>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</si>
  <si>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</si>
  <si>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</si>
  <si>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</si>
  <si>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</si>
  <si>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</si>
  <si>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</si>
  <si>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</si>
  <si>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</si>
  <si>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</si>
  <si>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</si>
  <si>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</si>
  <si>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</si>
  <si>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</si>
  <si>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</si>
  <si>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</si>
  <si>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</si>
  <si>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</si>
  <si>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</si>
  <si>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</si>
  <si>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</si>
  <si>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</si>
  <si>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</si>
  <si>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</si>
  <si>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</si>
  <si>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</si>
  <si>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</si>
  <si>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</si>
  <si>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</si>
  <si>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</si>
  <si>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</si>
  <si>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</si>
  <si>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</si>
  <si>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</si>
  <si>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</si>
  <si>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</si>
  <si>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</si>
  <si>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</si>
  <si>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</si>
  <si>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</si>
  <si>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</si>
  <si>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</si>
  <si>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</si>
  <si>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</si>
  <si>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</si>
  <si>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</si>
  <si>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</si>
  <si>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</si>
  <si>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</si>
  <si>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</si>
  <si>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</si>
  <si>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</si>
  <si>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</si>
  <si>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</si>
  <si>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</si>
  <si>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</si>
  <si>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</si>
  <si>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</si>
  <si>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</si>
  <si>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</si>
  <si>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</si>
  <si>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</si>
  <si>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</si>
  <si>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</si>
  <si>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</si>
  <si>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</si>
  <si>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</si>
  <si>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</si>
  <si>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</si>
  <si>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</si>
  <si>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</si>
  <si>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</si>
  <si>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</si>
  <si>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</si>
  <si>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</si>
  <si>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</si>
  <si>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</si>
  <si>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</si>
  <si>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</si>
  <si>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</si>
  <si>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</si>
  <si>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</si>
  <si>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</si>
  <si>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</si>
  <si>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</si>
  <si>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</si>
  <si>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</si>
  <si>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</si>
  <si>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</si>
  <si>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</si>
  <si>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</si>
  <si>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</si>
  <si>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</si>
  <si>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</si>
  <si>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</si>
  <si>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</si>
  <si>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</si>
  <si>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</si>
  <si>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</si>
  <si>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</si>
  <si>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</si>
  <si>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</si>
  <si>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</si>
  <si>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</si>
  <si>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</si>
  <si>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</si>
  <si>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</si>
  <si>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</si>
  <si>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</si>
  <si>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</si>
  <si>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</si>
  <si>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</si>
  <si>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</si>
  <si>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</si>
  <si>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</si>
  <si>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</si>
  <si>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</si>
  <si>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</si>
  <si>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</si>
  <si>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</si>
  <si>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</si>
  <si>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</si>
  <si>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</si>
  <si>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</si>
  <si>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</si>
  <si>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</si>
  <si>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</si>
  <si>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</si>
  <si>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</si>
  <si>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</si>
  <si>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</si>
  <si>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</si>
  <si>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</si>
  <si>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</si>
  <si>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</si>
  <si>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</si>
  <si>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</si>
  <si>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</si>
  <si>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</si>
  <si>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</si>
  <si>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</si>
  <si>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</si>
  <si>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</si>
  <si>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</si>
  <si>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</si>
  <si>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</si>
  <si>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</si>
  <si>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</si>
  <si>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</si>
  <si>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</si>
  <si>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</si>
  <si>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</si>
  <si>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</si>
  <si>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</si>
  <si>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</si>
  <si>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</si>
  <si>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</si>
  <si>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</si>
  <si>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</si>
  <si>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</si>
  <si>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</si>
  <si>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</si>
  <si>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</si>
  <si>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</si>
  <si>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</si>
  <si>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</si>
  <si>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</si>
  <si>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</si>
  <si>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</si>
  <si>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</si>
  <si>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</si>
  <si>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</si>
  <si>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</si>
  <si>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</si>
  <si>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</si>
  <si>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</si>
  <si>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</si>
  <si>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</si>
  <si>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</si>
  <si>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</si>
  <si>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</si>
  <si>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</si>
  <si>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</si>
  <si>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</si>
  <si>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</si>
  <si>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</si>
  <si>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</si>
  <si>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</si>
  <si>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</si>
  <si>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</si>
  <si>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</si>
  <si>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</si>
  <si>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</si>
  <si>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</si>
  <si>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</si>
  <si>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</si>
  <si>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</si>
  <si>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</si>
  <si>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</si>
  <si>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</si>
  <si>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</si>
  <si>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</si>
  <si>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</si>
  <si>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</si>
  <si>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</si>
  <si>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</si>
  <si>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</si>
  <si>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</si>
  <si>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</si>
  <si>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</si>
  <si>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</si>
  <si>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</si>
  <si>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</si>
  <si>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</si>
  <si>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</si>
  <si>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</si>
  <si>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</si>
  <si>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</si>
  <si>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</si>
  <si>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</si>
  <si>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</si>
  <si>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</si>
  <si>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</si>
  <si>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</si>
  <si>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</si>
  <si>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</si>
  <si>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</si>
  <si>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</si>
  <si>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</si>
  <si>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</si>
  <si>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</si>
  <si>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</si>
  <si>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</si>
  <si>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</si>
  <si>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</si>
  <si>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</si>
  <si>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</si>
  <si>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</si>
  <si>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</si>
  <si>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</si>
  <si>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</si>
  <si>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</si>
  <si>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</si>
  <si>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</si>
  <si>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</si>
  <si>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</si>
  <si>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</si>
  <si>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</si>
  <si>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</si>
  <si>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</si>
  <si>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</si>
  <si>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</si>
  <si>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</si>
  <si>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</si>
  <si>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</si>
  <si>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</si>
  <si>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</si>
  <si>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</si>
  <si>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</si>
  <si>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</si>
  <si>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</si>
  <si>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</si>
  <si>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</si>
  <si>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</si>
  <si>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</si>
  <si>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</si>
  <si>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</si>
  <si>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</si>
  <si>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</si>
  <si>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</si>
  <si>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</si>
  <si>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</si>
  <si>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</si>
  <si>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</si>
  <si>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</si>
  <si>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</si>
  <si>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</si>
  <si>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</si>
  <si>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</si>
  <si>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</si>
  <si>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</si>
  <si>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</si>
  <si>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</si>
  <si>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</si>
  <si>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</si>
  <si>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</si>
  <si>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</si>
  <si>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</si>
  <si>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</si>
  <si>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</si>
  <si>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</si>
  <si>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</si>
  <si>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</si>
  <si>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</si>
  <si>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</si>
  <si>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</si>
  <si>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</si>
  <si>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</si>
  <si>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</si>
  <si>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</si>
  <si>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</si>
  <si>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</si>
  <si>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</si>
  <si>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</si>
  <si>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</si>
  <si>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</si>
  <si>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</si>
  <si>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</si>
  <si>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</si>
  <si>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</si>
  <si>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</si>
  <si>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</si>
  <si>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</si>
  <si>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</si>
  <si>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</si>
  <si>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</si>
  <si>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</si>
  <si>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</si>
  <si>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</si>
  <si>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</si>
  <si>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</si>
  <si>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</si>
  <si>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</si>
  <si>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</si>
  <si>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</si>
  <si>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</si>
  <si>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</si>
  <si>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</si>
  <si>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</si>
  <si>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</si>
  <si>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</si>
  <si>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</si>
  <si>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</si>
  <si>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</si>
  <si>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</si>
  <si>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</si>
  <si>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</si>
  <si>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</si>
  <si>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</si>
  <si>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</si>
  <si>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</si>
  <si>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</si>
  <si>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</si>
  <si>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</si>
  <si>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</si>
  <si>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</si>
  <si>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</si>
  <si>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</si>
  <si>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</si>
  <si>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</si>
  <si>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</si>
  <si>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</si>
  <si>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</si>
  <si>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</si>
  <si>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</si>
  <si>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</si>
  <si>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</si>
  <si>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</si>
  <si>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</si>
  <si>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</si>
  <si>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</si>
  <si>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</si>
  <si>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</si>
  <si>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</si>
  <si>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</si>
  <si>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</si>
  <si>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</si>
  <si>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</si>
  <si>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</si>
  <si>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</si>
  <si>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</si>
  <si>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</si>
  <si>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</si>
  <si>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</si>
  <si>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</si>
  <si>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</si>
  <si>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</si>
  <si>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</si>
  <si>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</si>
  <si>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</si>
  <si>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</si>
  <si>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</si>
  <si>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</si>
  <si>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</si>
  <si>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</si>
  <si>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</si>
  <si>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</si>
  <si>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</si>
  <si>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</si>
  <si>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</si>
  <si>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</si>
  <si>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</si>
  <si>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</si>
  <si>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</si>
  <si>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</si>
  <si>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</si>
  <si>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</si>
  <si>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</si>
  <si>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</si>
  <si>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</si>
  <si>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</si>
  <si>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</si>
  <si>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</si>
  <si>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</si>
  <si>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</si>
  <si>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</si>
  <si>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</si>
  <si>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</si>
  <si>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</si>
  <si>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</si>
  <si>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</si>
  <si>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</si>
  <si>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</si>
  <si>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</si>
  <si>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</si>
  <si>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</si>
  <si>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</si>
  <si>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</si>
  <si>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</si>
  <si>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</si>
  <si>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</si>
  <si>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</si>
  <si>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</si>
  <si>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</si>
  <si>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</si>
  <si>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</si>
  <si>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</si>
  <si>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</si>
  <si>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</si>
  <si>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</si>
  <si>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</si>
  <si>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</si>
  <si>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</si>
  <si>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</si>
  <si>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</si>
  <si>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</si>
  <si>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</si>
  <si>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</si>
  <si>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</si>
  <si>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</si>
  <si>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</si>
  <si>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</si>
  <si>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</si>
  <si>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</si>
  <si>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</si>
  <si>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</si>
  <si>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</si>
  <si>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</si>
  <si>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</si>
  <si>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</si>
  <si>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</si>
  <si>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</si>
  <si>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</si>
  <si>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</si>
  <si>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</si>
  <si>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</si>
  <si>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</si>
  <si>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</si>
  <si>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</si>
  <si>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</si>
  <si>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</si>
  <si>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</si>
  <si>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</si>
  <si>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</si>
  <si>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</si>
  <si>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</si>
  <si>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</si>
  <si>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</si>
  <si>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</si>
  <si>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</si>
  <si>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</si>
  <si>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</si>
  <si>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</si>
  <si>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</si>
  <si>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</si>
  <si>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</si>
  <si>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</si>
  <si>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</si>
  <si>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</si>
  <si>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</si>
  <si>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</si>
  <si>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</si>
  <si>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</si>
  <si>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</si>
  <si>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</si>
  <si>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</si>
  <si>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</si>
  <si>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</si>
  <si>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</si>
  <si>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</si>
  <si>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</si>
  <si>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</si>
  <si>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</si>
  <si>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</si>
  <si>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</si>
  <si>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</si>
  <si>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</si>
  <si>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</si>
  <si>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</si>
  <si>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</si>
  <si>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</si>
  <si>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</si>
  <si>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</si>
  <si>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</si>
  <si>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</si>
  <si>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</si>
  <si>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</si>
  <si>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</si>
  <si>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</si>
  <si>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</si>
  <si>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</si>
  <si>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</si>
  <si>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</si>
  <si>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</si>
  <si>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</si>
  <si>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</si>
  <si>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</si>
  <si>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</si>
  <si>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</si>
  <si>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</si>
  <si>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</si>
  <si>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</si>
  <si>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</si>
  <si>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</si>
  <si>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</si>
  <si>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</si>
  <si>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</si>
  <si>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</si>
  <si>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</si>
  <si>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</si>
  <si>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</si>
  <si>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</si>
  <si>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</si>
  <si>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</si>
  <si>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</si>
  <si>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</si>
  <si>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</si>
  <si>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</si>
  <si>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</si>
  <si>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</si>
  <si>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</si>
  <si>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</si>
  <si>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</si>
  <si>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</si>
  <si>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</si>
  <si>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</si>
  <si>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</si>
  <si>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</si>
  <si>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</si>
  <si>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</si>
  <si>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</si>
  <si>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</si>
  <si>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</si>
  <si>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</si>
  <si>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</si>
  <si>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</si>
  <si>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</si>
  <si>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</si>
  <si>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</si>
  <si>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</si>
  <si>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</si>
  <si>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</si>
  <si>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</si>
  <si>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</si>
  <si>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</si>
  <si>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</si>
  <si>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</si>
  <si>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</si>
  <si>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</si>
  <si>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</si>
  <si>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</si>
  <si>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</si>
  <si>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</si>
  <si>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</si>
  <si>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</si>
  <si>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</si>
  <si>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</si>
  <si>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</si>
  <si>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</si>
  <si>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</si>
  <si>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</si>
  <si>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</si>
  <si>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</si>
  <si>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</si>
  <si>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</si>
  <si>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</si>
  <si>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</si>
  <si>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</si>
  <si>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</si>
  <si>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</si>
  <si>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</si>
  <si>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</si>
  <si>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</si>
  <si>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</si>
  <si>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</si>
  <si>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</si>
  <si>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</si>
  <si>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</si>
  <si>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</si>
  <si>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</si>
  <si>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</si>
  <si>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</si>
  <si>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</si>
  <si>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</si>
  <si>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</si>
  <si>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</si>
  <si>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</si>
  <si>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</si>
  <si>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</si>
  <si>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</si>
  <si>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</si>
  <si>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</si>
  <si>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</si>
  <si>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</si>
  <si>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</si>
  <si>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</si>
  <si>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</si>
  <si>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</si>
  <si>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</si>
  <si>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</si>
  <si>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</si>
  <si>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</si>
  <si>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</si>
  <si>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</si>
  <si>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</si>
  <si>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</si>
  <si>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</si>
  <si>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</si>
  <si>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</si>
  <si>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</si>
  <si>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</si>
  <si>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</si>
  <si>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</si>
  <si>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</si>
  <si>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</si>
  <si>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</si>
  <si>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</si>
  <si>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</si>
  <si>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</si>
  <si>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</si>
  <si>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</si>
  <si>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</si>
  <si>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</si>
  <si>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</si>
  <si>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</si>
  <si>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</si>
  <si>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</si>
  <si>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</si>
  <si>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</si>
  <si>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</si>
  <si>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</si>
  <si>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</si>
  <si>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</si>
  <si>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</si>
  <si>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</si>
  <si>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</si>
  <si>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</si>
  <si>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</si>
  <si>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</si>
  <si>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</si>
  <si>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</si>
  <si>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</si>
  <si>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</si>
  <si>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</si>
  <si>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</si>
  <si>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</si>
  <si>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</si>
  <si>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</si>
  <si>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</si>
  <si>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</si>
  <si>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</si>
  <si>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</si>
  <si>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</si>
  <si>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</si>
  <si>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</si>
  <si>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</si>
  <si>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</si>
  <si>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</si>
  <si>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</si>
  <si>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</si>
  <si>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</si>
  <si>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</si>
  <si>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</si>
  <si>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</si>
  <si>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</si>
  <si>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</si>
  <si>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</si>
  <si>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</si>
  <si>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</si>
  <si>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</si>
  <si>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</si>
  <si>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</si>
  <si>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</si>
  <si>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</si>
  <si>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</si>
  <si>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</si>
  <si>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</si>
  <si>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</si>
  <si>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</si>
  <si>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</si>
  <si>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</si>
  <si>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</si>
  <si>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</si>
  <si>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</si>
  <si>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</si>
  <si>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</si>
  <si>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</si>
  <si>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</si>
  <si>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</si>
  <si>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</si>
  <si>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</si>
  <si>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</si>
  <si>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</si>
  <si>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</si>
  <si>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</si>
  <si>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</si>
  <si>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</si>
  <si>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</si>
  <si>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</si>
  <si>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</si>
  <si>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</si>
  <si>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</si>
  <si>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</si>
  <si>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</si>
  <si>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</si>
  <si>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</si>
  <si>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</si>
  <si>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</si>
  <si>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</si>
  <si>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</si>
  <si>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</si>
  <si>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</si>
  <si>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</si>
  <si>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</si>
  <si>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</si>
  <si>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</si>
  <si>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</si>
  <si>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</si>
  <si>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</si>
  <si>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</si>
  <si>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</si>
  <si>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</si>
  <si>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</si>
  <si>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</si>
  <si>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</si>
  <si>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</si>
  <si>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</si>
  <si>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</si>
  <si>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</si>
  <si>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</si>
  <si>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</si>
  <si>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</si>
  <si>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</si>
  <si>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</si>
  <si>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</si>
  <si>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</si>
  <si>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</si>
  <si>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</si>
  <si>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</si>
  <si>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</si>
  <si>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</si>
  <si>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</si>
  <si>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</si>
  <si>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</si>
  <si>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</si>
  <si>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</si>
  <si>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</si>
  <si>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</si>
  <si>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</si>
  <si>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</si>
  <si>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</si>
  <si>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</si>
  <si>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</si>
  <si>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</si>
  <si>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</si>
  <si>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</si>
  <si>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</si>
  <si>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</si>
  <si>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</si>
  <si>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</si>
  <si>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</si>
  <si>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</si>
  <si>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</si>
  <si>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</si>
  <si>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</si>
  <si>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</si>
  <si>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</si>
  <si>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</si>
  <si>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</si>
  <si>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</si>
  <si>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</si>
  <si>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</si>
  <si>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</si>
  <si>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</si>
  <si>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</si>
  <si>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</si>
  <si>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</si>
  <si>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</si>
  <si>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</si>
  <si>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</si>
  <si>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</si>
  <si>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</si>
  <si>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</si>
  <si>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</si>
  <si>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</si>
  <si>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</si>
  <si>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</si>
  <si>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</si>
  <si>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</si>
  <si>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</si>
  <si>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</si>
  <si>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</si>
  <si>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</si>
  <si>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</si>
  <si>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</si>
  <si>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</si>
  <si>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</si>
  <si>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</si>
  <si>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</si>
  <si>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</si>
  <si>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</si>
  <si>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</si>
  <si>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</si>
  <si>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</si>
  <si>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</si>
  <si>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</si>
  <si>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</si>
  <si>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</si>
  <si>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</si>
  <si>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</si>
  <si>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</si>
  <si>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</si>
  <si>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</si>
  <si>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</si>
  <si>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</si>
  <si>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</si>
  <si>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</si>
  <si>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</si>
  <si>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</si>
  <si>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</si>
  <si>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</si>
  <si>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</si>
  <si>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</si>
  <si>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</si>
  <si>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</si>
  <si>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</si>
  <si>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</si>
  <si>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</si>
  <si>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</si>
  <si>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</si>
  <si>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</si>
  <si>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</si>
  <si>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</si>
  <si>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</si>
  <si>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</si>
  <si>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</si>
  <si>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</si>
  <si>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</si>
  <si>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</si>
  <si>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</si>
  <si>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</si>
  <si>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</si>
  <si>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</si>
  <si>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</si>
  <si>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</si>
  <si>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</si>
  <si>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</si>
  <si>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</si>
  <si>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</si>
  <si>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</si>
  <si>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</si>
  <si>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</si>
  <si>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</si>
  <si>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</si>
  <si>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</si>
  <si>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</si>
  <si>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</si>
  <si>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</si>
  <si>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</si>
  <si>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</si>
  <si>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</si>
  <si>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</si>
  <si>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</si>
  <si>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</si>
  <si>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</si>
  <si>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</si>
  <si>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</si>
  <si>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</si>
  <si>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</si>
  <si>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</si>
  <si>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</si>
  <si>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</si>
  <si>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</si>
  <si>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</si>
  <si>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</si>
  <si>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</si>
  <si>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</si>
  <si>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</si>
  <si>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</si>
  <si>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</si>
  <si>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</si>
  <si>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</si>
  <si>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</si>
  <si>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</si>
  <si>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</si>
  <si>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</si>
  <si>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</si>
  <si>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</si>
  <si>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</si>
  <si>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</si>
  <si>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</si>
  <si>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</si>
  <si>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</si>
  <si>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</si>
  <si>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</si>
  <si>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</si>
  <si>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</si>
  <si>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</si>
  <si>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</si>
  <si>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</si>
  <si>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</si>
  <si>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</si>
  <si>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</si>
  <si>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</si>
  <si>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</si>
  <si>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</si>
  <si>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</si>
  <si>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</si>
  <si>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</si>
  <si>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</si>
  <si>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</si>
  <si>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</si>
  <si>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</si>
  <si>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</si>
  <si>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</si>
  <si>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</si>
  <si>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</si>
  <si>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</si>
  <si>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</si>
  <si>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</si>
  <si>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</si>
  <si>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</si>
  <si>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</si>
  <si>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</si>
  <si>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</si>
  <si>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</si>
  <si>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</si>
  <si>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</si>
  <si>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</si>
  <si>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</si>
  <si>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</si>
  <si>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</si>
  <si>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</si>
  <si>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</si>
  <si>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</si>
  <si>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</si>
  <si>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</si>
  <si>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</si>
  <si>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</si>
  <si>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</si>
  <si>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</si>
  <si>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</si>
  <si>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</si>
  <si>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</si>
  <si>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</si>
  <si>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</si>
  <si>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</si>
  <si>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</si>
  <si>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</si>
  <si>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</si>
  <si>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</si>
  <si>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</si>
  <si>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</si>
  <si>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</si>
  <si>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</si>
  <si>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</si>
  <si>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</si>
  <si>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</si>
  <si>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</si>
  <si>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</si>
  <si>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</si>
  <si>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</si>
  <si>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</si>
  <si>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</si>
  <si>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</si>
  <si>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</si>
  <si>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</si>
  <si>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</si>
  <si>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</si>
  <si>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</si>
  <si>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</si>
  <si>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</si>
  <si>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</si>
  <si>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</si>
  <si>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</si>
  <si>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</si>
  <si>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</si>
  <si>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</si>
  <si>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</si>
  <si>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</si>
  <si>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</si>
  <si>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</si>
  <si>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</si>
  <si>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</si>
  <si>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</si>
  <si>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</si>
  <si>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</si>
  <si>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</si>
  <si>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</si>
  <si>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</si>
  <si>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</si>
  <si>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</si>
  <si>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</si>
  <si>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</si>
  <si>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</si>
  <si>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</si>
  <si>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</si>
  <si>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</si>
  <si>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</si>
  <si>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</si>
  <si>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</si>
  <si>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</si>
  <si>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</si>
  <si>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</si>
  <si>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</si>
  <si>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</si>
  <si>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</si>
  <si>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</si>
  <si>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</si>
  <si>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</si>
  <si>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</si>
  <si>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</si>
  <si>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</si>
  <si>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</si>
  <si>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</si>
  <si>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</si>
  <si>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</si>
  <si>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</si>
  <si>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</si>
  <si>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</si>
  <si>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</si>
  <si>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</si>
  <si>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</si>
  <si>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</si>
  <si>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</si>
  <si>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</si>
  <si>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</si>
  <si>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</si>
  <si>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</si>
  <si>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</si>
  <si>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</si>
  <si>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</si>
  <si>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</si>
  <si>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</si>
  <si>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</si>
  <si>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</si>
  <si>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</si>
  <si>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</si>
  <si>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</si>
  <si>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</si>
  <si>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</si>
  <si>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</si>
  <si>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</si>
  <si>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</si>
  <si>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</si>
  <si>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</si>
  <si>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</si>
  <si>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</si>
  <si>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</si>
  <si>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</si>
  <si>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</si>
  <si>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</si>
  <si>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</si>
  <si>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</si>
  <si>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</si>
  <si>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</si>
  <si>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</si>
  <si>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</si>
  <si>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</si>
  <si>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</si>
  <si>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</si>
  <si>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</si>
  <si>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</si>
  <si>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</si>
  <si>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</si>
  <si>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</si>
  <si>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</si>
  <si>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</si>
  <si>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</si>
  <si>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</si>
  <si>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</si>
  <si>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</si>
  <si>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</si>
  <si>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</si>
  <si>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</si>
  <si>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</si>
  <si>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</si>
  <si>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</si>
  <si>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</si>
  <si>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</si>
  <si>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</si>
  <si>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</si>
  <si>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</si>
  <si>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</si>
  <si>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</si>
  <si>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</si>
  <si>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</si>
  <si>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</si>
  <si>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</si>
  <si>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</si>
  <si>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</si>
  <si>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</si>
  <si>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</si>
  <si>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</si>
  <si>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</si>
  <si>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</si>
  <si>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</si>
  <si>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</si>
  <si>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</si>
  <si>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</si>
  <si>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</si>
  <si>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</si>
  <si>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</si>
  <si>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</si>
  <si>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</si>
  <si>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</si>
  <si>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</si>
  <si>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</si>
  <si>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</si>
  <si>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</si>
  <si>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</si>
  <si>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</si>
  <si>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</si>
  <si>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</si>
  <si>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</si>
  <si>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</si>
  <si>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</si>
  <si>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</si>
  <si>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</si>
  <si>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</si>
  <si>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</si>
  <si>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</si>
  <si>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</si>
  <si>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</si>
  <si>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</si>
  <si>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</si>
  <si>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</si>
  <si>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</si>
  <si>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</si>
  <si>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</si>
  <si>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</si>
  <si>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</si>
  <si>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</si>
  <si>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</si>
  <si>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</si>
  <si>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</si>
  <si>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</si>
  <si>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</si>
  <si>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</si>
  <si>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</si>
  <si>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</si>
  <si>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</si>
  <si>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</si>
  <si>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</si>
  <si>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</si>
  <si>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</si>
  <si>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</si>
  <si>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</si>
  <si>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</si>
  <si>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</si>
  <si>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</si>
  <si>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</si>
  <si>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</si>
  <si>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</si>
  <si>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</si>
  <si>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</si>
  <si>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</si>
  <si>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</si>
  <si>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</si>
  <si>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</si>
  <si>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</si>
  <si>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</si>
  <si>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</si>
  <si>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</si>
  <si>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</si>
  <si>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</si>
  <si>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</si>
  <si>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</si>
  <si>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</si>
  <si>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</si>
  <si>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</si>
  <si>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</si>
  <si>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</si>
  <si>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</si>
  <si>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</si>
  <si>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</si>
  <si>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</si>
  <si>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</si>
  <si>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</si>
  <si>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</si>
  <si>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</si>
  <si>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</si>
  <si>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</si>
  <si>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</si>
  <si>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</si>
  <si>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</si>
  <si>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</si>
  <si>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</si>
  <si>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</si>
  <si>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</si>
  <si>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</si>
  <si>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</si>
  <si>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</si>
  <si>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</si>
  <si>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</si>
  <si>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</si>
  <si>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</si>
  <si>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</si>
  <si>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</si>
  <si>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</si>
  <si>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</si>
  <si>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</si>
  <si>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</si>
  <si>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</si>
  <si>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</si>
  <si>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</si>
  <si>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</si>
  <si>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</si>
  <si>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</si>
  <si>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</si>
  <si>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</si>
  <si>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</si>
  <si>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</si>
  <si>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</si>
  <si>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</si>
  <si>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</si>
  <si>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</si>
  <si>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</si>
  <si>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</si>
  <si>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</si>
  <si>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</si>
  <si>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</si>
  <si>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</si>
  <si>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</si>
  <si>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</si>
  <si>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</si>
  <si>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</si>
  <si>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</si>
  <si>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</si>
  <si>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</si>
  <si>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</si>
  <si>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</si>
  <si>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</si>
  <si>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</si>
  <si>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</si>
  <si>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</si>
  <si>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</si>
  <si>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</si>
  <si>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</si>
  <si>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</si>
  <si>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</si>
  <si>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</si>
  <si>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</si>
  <si>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</si>
  <si>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</si>
  <si>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</si>
  <si>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</si>
  <si>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</si>
  <si>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</si>
  <si>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</si>
  <si>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</si>
  <si>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</si>
  <si>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</si>
  <si>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</si>
  <si>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</si>
  <si>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</si>
  <si>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</si>
  <si>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</si>
  <si>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</si>
  <si>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</si>
  <si>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</si>
  <si>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</si>
  <si>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</si>
  <si>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</si>
  <si>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</si>
  <si>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</si>
  <si>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</si>
  <si>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</si>
  <si>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</si>
  <si>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</si>
  <si>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</si>
  <si>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</si>
  <si>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</si>
  <si>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</si>
  <si>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</si>
  <si>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</si>
  <si>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</si>
  <si>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</si>
  <si>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</si>
  <si>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</si>
  <si>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</si>
  <si>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</si>
  <si>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</si>
  <si>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</si>
  <si>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</si>
  <si>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</si>
  <si>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</si>
  <si>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</si>
  <si>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</si>
  <si>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</si>
  <si>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</si>
  <si>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</si>
  <si>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</si>
  <si>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</si>
  <si>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</si>
  <si>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</si>
  <si>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</si>
  <si>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</si>
  <si>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</si>
  <si>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</si>
  <si>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</si>
  <si>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</si>
  <si>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</si>
  <si>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</si>
  <si>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</si>
  <si>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</si>
  <si>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</si>
  <si>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</si>
  <si>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</si>
  <si>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</si>
  <si>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</si>
  <si>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</si>
  <si>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</si>
  <si>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</si>
  <si>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</si>
  <si>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</si>
  <si>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</si>
  <si>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</si>
  <si>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</si>
  <si>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</si>
  <si>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</si>
  <si>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</si>
  <si>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</si>
  <si>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</si>
  <si>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</si>
  <si>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</si>
  <si>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</si>
  <si>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</si>
  <si>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</si>
  <si>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</si>
  <si>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</si>
  <si>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</si>
  <si>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</si>
  <si>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</si>
  <si>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</si>
  <si>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</si>
  <si>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</si>
  <si>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</si>
  <si>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</si>
  <si>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</si>
  <si>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</si>
  <si>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</si>
  <si>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</si>
  <si>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</si>
  <si>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</si>
  <si>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</si>
  <si>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</si>
  <si>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</si>
  <si>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</si>
  <si>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</si>
  <si>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</si>
  <si>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</si>
  <si>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</si>
  <si>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</si>
  <si>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</si>
  <si>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</si>
  <si>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</si>
  <si>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</si>
  <si>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</si>
  <si>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</si>
  <si>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</si>
  <si>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</si>
  <si>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</si>
  <si>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</si>
  <si>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</si>
  <si>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</si>
  <si>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</si>
  <si>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</si>
  <si>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</si>
  <si>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</si>
  <si>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</si>
  <si>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</si>
  <si>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</si>
  <si>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</si>
  <si>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</si>
  <si>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</si>
  <si>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</si>
  <si>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</si>
  <si>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</si>
  <si>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</si>
  <si>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</si>
  <si>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</si>
  <si>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</si>
  <si>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</si>
  <si>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</si>
  <si>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</si>
  <si>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</si>
  <si>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</si>
  <si>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</si>
  <si>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</si>
  <si>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</si>
  <si>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</si>
  <si>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</si>
  <si>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</si>
  <si>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</si>
  <si>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</si>
  <si>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</si>
  <si>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</si>
  <si>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</si>
  <si>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</si>
  <si>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</si>
  <si>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</si>
  <si>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</si>
  <si>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</si>
  <si>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</si>
  <si>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</si>
  <si>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</si>
  <si>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</si>
  <si>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</si>
  <si>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</si>
  <si>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</si>
  <si>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</si>
  <si>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</si>
  <si>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</si>
  <si>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</si>
  <si>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</si>
  <si>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</si>
  <si>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</si>
  <si>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</si>
  <si>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</si>
  <si>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</si>
  <si>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</si>
  <si>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</si>
  <si>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</si>
  <si>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</si>
  <si>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</si>
  <si>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</si>
  <si>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</si>
  <si>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</si>
  <si>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</si>
  <si>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</si>
  <si>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</si>
  <si>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</si>
  <si>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</si>
  <si>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</si>
  <si>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</si>
  <si>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</si>
  <si>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</si>
  <si>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</si>
  <si>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</si>
  <si>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</si>
  <si>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</si>
  <si>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</si>
  <si>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</si>
  <si>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</si>
  <si>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</si>
  <si>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</si>
  <si>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</si>
  <si>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</si>
  <si>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</si>
  <si>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</si>
  <si>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</si>
  <si>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</si>
  <si>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</si>
  <si>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</si>
  <si>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</si>
  <si>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</si>
  <si>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</si>
  <si>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</si>
  <si>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</si>
  <si>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</si>
  <si>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</si>
  <si>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</si>
  <si>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</si>
  <si>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</si>
  <si>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</si>
  <si>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</si>
  <si>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</si>
  <si>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</si>
  <si>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</si>
  <si>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</si>
  <si>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</si>
  <si>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</si>
  <si>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</si>
  <si>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</si>
  <si>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</si>
  <si>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</si>
  <si>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</si>
  <si>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</si>
  <si>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</si>
  <si>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</si>
  <si>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</si>
  <si>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</si>
  <si>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</si>
  <si>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</si>
  <si>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</si>
  <si>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</si>
  <si>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</si>
  <si>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</si>
  <si>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</si>
  <si>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</si>
  <si>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</si>
  <si>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</si>
  <si>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</si>
  <si>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</si>
  <si>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</si>
  <si>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</si>
  <si>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</si>
  <si>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</si>
  <si>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</si>
  <si>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</si>
  <si>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</si>
  <si>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</si>
  <si>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</si>
  <si>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</si>
  <si>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</si>
  <si>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</si>
  <si>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</si>
  <si>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</si>
  <si>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</si>
  <si>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</si>
  <si>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</si>
  <si>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</si>
  <si>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</si>
  <si>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</si>
  <si>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</si>
  <si>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</si>
  <si>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</si>
  <si>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</si>
  <si>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</si>
  <si>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</si>
  <si>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</si>
  <si>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</si>
  <si>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</si>
  <si>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</si>
  <si>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</si>
  <si>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</si>
  <si>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</si>
  <si>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</si>
  <si>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</si>
  <si>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</si>
  <si>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</si>
  <si>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</si>
  <si>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</si>
  <si>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</si>
  <si>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</si>
  <si>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</si>
  <si>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</si>
  <si>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</si>
  <si>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</si>
  <si>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</si>
  <si>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</si>
  <si>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</si>
  <si>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</si>
  <si>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</si>
  <si>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</si>
  <si>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</si>
  <si>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</si>
  <si>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</si>
  <si>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</si>
  <si>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</si>
  <si>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</si>
  <si>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</si>
  <si>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</si>
  <si>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</si>
  <si>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</si>
  <si>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</si>
  <si>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</si>
  <si>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</si>
  <si>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</si>
  <si>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</si>
  <si>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</si>
  <si>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</si>
  <si>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</si>
  <si>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</si>
  <si>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</si>
  <si>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</si>
  <si>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</si>
  <si>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</si>
  <si>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</si>
  <si>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</si>
  <si>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</si>
  <si>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</si>
  <si>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</si>
  <si>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</si>
  <si>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</si>
  <si>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</si>
  <si>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</si>
  <si>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</si>
  <si>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</si>
  <si>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</si>
  <si>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</si>
  <si>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</si>
  <si>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</si>
  <si>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</si>
  <si>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</si>
  <si>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</si>
  <si>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</si>
  <si>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</si>
  <si>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</si>
  <si>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</si>
  <si>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</si>
  <si>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</si>
  <si>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</si>
  <si>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</si>
  <si>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</si>
  <si>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</si>
  <si>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</si>
  <si>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</si>
  <si>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</si>
  <si>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</si>
  <si>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</si>
  <si>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</si>
  <si>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</si>
  <si>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</si>
  <si>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</si>
  <si>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</si>
  <si>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</si>
  <si>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</si>
  <si>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</si>
  <si>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</si>
  <si>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</si>
  <si>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</si>
  <si>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</si>
  <si>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</si>
  <si>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</si>
  <si>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</si>
  <si>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</si>
  <si>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</si>
  <si>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</si>
  <si>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</si>
  <si>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</si>
  <si>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</si>
  <si>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</si>
  <si>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</si>
  <si>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</si>
  <si>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</si>
  <si>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</si>
  <si>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</si>
  <si>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</si>
  <si>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</si>
  <si>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</si>
  <si>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</si>
  <si>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</si>
  <si>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</si>
  <si>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</si>
  <si>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</si>
  <si>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</si>
  <si>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</si>
  <si>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</si>
  <si>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</si>
  <si>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</si>
  <si>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</si>
  <si>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</si>
  <si>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</si>
  <si>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</si>
  <si>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</si>
  <si>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</si>
  <si>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</si>
  <si>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</si>
  <si>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</si>
  <si>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</si>
  <si>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</si>
  <si>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</si>
  <si>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</si>
  <si>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</si>
  <si>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</si>
  <si>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</si>
  <si>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</si>
  <si>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</si>
  <si>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</si>
  <si>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</si>
  <si>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</si>
  <si>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</si>
  <si>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</si>
  <si>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</si>
  <si>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</si>
  <si>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</si>
  <si>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</si>
  <si>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</si>
  <si>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</si>
  <si>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</si>
  <si>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</si>
  <si>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</si>
  <si>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</si>
  <si>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</si>
  <si>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</si>
  <si>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</si>
  <si>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</si>
  <si>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</si>
  <si>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</si>
  <si>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</si>
  <si>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</si>
  <si>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</si>
  <si>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</si>
  <si>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</si>
  <si>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</si>
  <si>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</si>
  <si>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</si>
  <si>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</si>
  <si>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</si>
  <si>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</si>
  <si>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</si>
  <si>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</si>
  <si>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</si>
  <si>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</si>
  <si>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</si>
  <si>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</si>
  <si>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</si>
  <si>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</si>
  <si>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</si>
  <si>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</si>
  <si>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</si>
  <si>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</si>
  <si>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</si>
  <si>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</si>
  <si>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</si>
  <si>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</si>
  <si>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</si>
  <si>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</si>
  <si>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</si>
  <si>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</si>
  <si>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</si>
  <si>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</si>
  <si>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</si>
  <si>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</si>
  <si>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</si>
  <si>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</si>
  <si>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</si>
  <si>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</si>
  <si>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</si>
  <si>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</si>
  <si>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</si>
  <si>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</si>
  <si>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</si>
  <si>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</si>
  <si>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</si>
  <si>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</si>
  <si>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</si>
  <si>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</si>
  <si>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</si>
  <si>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</si>
  <si>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</si>
  <si>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</si>
  <si>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</si>
  <si>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</si>
  <si>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</si>
  <si>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</si>
  <si>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</si>
  <si>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</si>
  <si>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</si>
  <si>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</si>
  <si>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</si>
  <si>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</si>
  <si>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</si>
  <si>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</si>
  <si>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</si>
  <si>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</si>
  <si>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</si>
  <si>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</si>
  <si>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</si>
  <si>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</si>
  <si>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</si>
  <si>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</si>
  <si>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</si>
  <si>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</si>
  <si>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</si>
  <si>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</si>
  <si>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</si>
  <si>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</si>
  <si>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</si>
  <si>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</si>
  <si>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</si>
  <si>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</si>
  <si>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</si>
  <si>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</si>
  <si>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</si>
  <si>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</si>
  <si>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</si>
  <si>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</si>
  <si>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</si>
  <si>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</si>
  <si>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</si>
  <si>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</si>
  <si>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</si>
  <si>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</si>
  <si>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</si>
  <si>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</si>
  <si>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</si>
  <si>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</si>
  <si>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</si>
  <si>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</si>
  <si>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</si>
  <si>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</si>
  <si>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</si>
  <si>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</si>
  <si>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</si>
  <si>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</si>
  <si>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</si>
  <si>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</si>
  <si>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</si>
  <si>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</si>
  <si>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</si>
  <si>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</si>
  <si>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</si>
  <si>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</si>
  <si>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</si>
  <si>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</si>
  <si>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</si>
  <si>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</si>
  <si>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</si>
  <si>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</si>
  <si>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</si>
  <si>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</si>
  <si>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</si>
  <si>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</si>
  <si>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</si>
  <si>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</si>
  <si>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</si>
  <si>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</si>
  <si>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</si>
  <si>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</si>
  <si>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</si>
  <si>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</si>
  <si>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</si>
  <si>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</si>
  <si>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</si>
  <si>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</si>
  <si>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</si>
  <si>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</si>
  <si>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</si>
  <si>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</si>
  <si>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</si>
  <si>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</si>
  <si>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</si>
  <si>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</si>
  <si>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</si>
  <si>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</si>
  <si>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</si>
  <si>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</si>
  <si>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</si>
  <si>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</si>
  <si>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</si>
  <si>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</si>
  <si>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</si>
  <si>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</si>
  <si>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</si>
  <si>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</si>
  <si>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</si>
  <si>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</si>
  <si>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</si>
  <si>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</si>
  <si>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</si>
  <si>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</si>
  <si>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</si>
  <si>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</si>
  <si>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</si>
  <si>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</si>
  <si>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</si>
  <si>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</si>
  <si>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</si>
  <si>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</si>
  <si>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</si>
  <si>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</si>
  <si>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</si>
  <si>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</si>
  <si>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</si>
  <si>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</si>
  <si>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</si>
  <si>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</si>
  <si>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</si>
  <si>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</si>
  <si>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</si>
  <si>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</si>
  <si>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</si>
  <si>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</si>
  <si>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</si>
  <si>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</si>
  <si>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</si>
  <si>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</si>
  <si>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</si>
  <si>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</si>
  <si>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</si>
  <si>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</si>
  <si>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</si>
  <si>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</si>
  <si>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</si>
  <si>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</si>
  <si>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</si>
  <si>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</si>
  <si>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</si>
  <si>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</si>
  <si>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</si>
  <si>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</si>
  <si>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</si>
  <si>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</si>
  <si>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</si>
  <si>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</si>
  <si>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</si>
  <si>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</si>
  <si>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</si>
  <si>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</si>
  <si>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</si>
  <si>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</si>
  <si>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</si>
  <si>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</si>
  <si>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</si>
  <si>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</si>
  <si>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</si>
  <si>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</si>
  <si>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</si>
  <si>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</si>
  <si>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</si>
  <si>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</si>
  <si>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</si>
  <si>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</si>
  <si>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</si>
  <si>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</si>
  <si>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</si>
  <si>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</si>
  <si>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</si>
  <si>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</si>
  <si>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</si>
  <si>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</si>
  <si>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</si>
  <si>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</si>
  <si>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</si>
  <si>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</si>
  <si>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</si>
  <si>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</si>
  <si>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</si>
  <si>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</si>
  <si>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</si>
  <si>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</si>
  <si>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</si>
  <si>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</si>
  <si>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</si>
  <si>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</si>
  <si>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</si>
  <si>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</si>
  <si>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</si>
  <si>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</si>
  <si>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</si>
  <si>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</si>
  <si>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</si>
  <si>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</si>
  <si>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</si>
  <si>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</si>
  <si>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</si>
  <si>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</si>
  <si>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</si>
  <si>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</si>
  <si>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</si>
  <si>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</si>
  <si>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</si>
  <si>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</si>
  <si>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</si>
  <si>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</si>
  <si>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</si>
  <si>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</si>
  <si>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</si>
  <si>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</si>
  <si>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</si>
  <si>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</si>
  <si>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</si>
  <si>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</si>
  <si>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</si>
  <si>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</si>
  <si>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</si>
  <si>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</si>
  <si>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</si>
  <si>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</si>
  <si>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</si>
  <si>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</si>
  <si>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</si>
  <si>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</si>
  <si>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</si>
  <si>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</si>
  <si>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</si>
  <si>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</si>
  <si>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</si>
  <si>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</si>
  <si>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</si>
  <si>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</si>
  <si>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</si>
  <si>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</si>
  <si>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</si>
  <si>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</si>
  <si>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</si>
  <si>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</si>
  <si>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</si>
  <si>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</si>
  <si>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</si>
  <si>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</si>
  <si>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</si>
  <si>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</si>
  <si>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</si>
  <si>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</si>
  <si>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</si>
  <si>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</si>
  <si>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</si>
  <si>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</si>
  <si>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</si>
  <si>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</si>
  <si>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</si>
  <si>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</si>
  <si>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</si>
  <si>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</si>
  <si>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</si>
  <si>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</si>
  <si>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</si>
  <si>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</si>
  <si>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</si>
  <si>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</si>
  <si>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</si>
  <si>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</si>
  <si>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</si>
  <si>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</si>
  <si>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</si>
  <si>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</si>
  <si>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</si>
  <si>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</si>
  <si>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</si>
  <si>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</si>
  <si>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</si>
  <si>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</si>
  <si>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</si>
  <si>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</si>
  <si>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</si>
  <si>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</si>
  <si>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</si>
  <si>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</si>
  <si>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</si>
  <si>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</si>
  <si>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</si>
  <si>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</si>
  <si>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</si>
  <si>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</si>
  <si>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</si>
  <si>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</si>
  <si>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</si>
  <si>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</si>
  <si>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</si>
  <si>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</si>
  <si>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</si>
  <si>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</si>
  <si>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</si>
  <si>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</si>
  <si>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</si>
  <si>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</si>
  <si>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</si>
  <si>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</si>
  <si>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</si>
  <si>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</si>
  <si>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</si>
  <si>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</si>
  <si>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</si>
  <si>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</si>
  <si>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</si>
  <si>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</si>
  <si>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</si>
  <si>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</si>
  <si>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</si>
  <si>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</si>
  <si>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</si>
  <si>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</si>
  <si>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</si>
  <si>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</si>
  <si>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</si>
  <si>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</si>
  <si>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</si>
  <si>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</si>
  <si>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</si>
  <si>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</si>
  <si>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</si>
  <si>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</si>
  <si>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</si>
  <si>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</si>
  <si>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</si>
  <si>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</si>
  <si>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</si>
  <si>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</si>
  <si>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</si>
  <si>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</si>
  <si>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</si>
  <si>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</si>
  <si>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</si>
  <si>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</si>
  <si>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</si>
  <si>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</si>
  <si>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</si>
  <si>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</si>
  <si>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</si>
  <si>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</si>
  <si>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</si>
  <si>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</si>
  <si>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</si>
  <si>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</si>
  <si>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</si>
  <si>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</si>
  <si>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</si>
  <si>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</si>
  <si>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</si>
  <si>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</si>
  <si>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</si>
  <si>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</si>
  <si>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</si>
  <si>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</si>
  <si>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</si>
  <si>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</si>
  <si>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</si>
  <si>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</si>
  <si>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</si>
  <si>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</si>
  <si>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</si>
  <si>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</si>
  <si>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</si>
  <si>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</si>
  <si>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</si>
  <si>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</si>
  <si>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</si>
  <si>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</si>
  <si>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</si>
  <si>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</si>
  <si>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</si>
  <si>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</si>
  <si>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</si>
  <si>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</si>
  <si>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</si>
  <si>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</si>
  <si>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</si>
  <si>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</si>
  <si>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</si>
  <si>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</si>
  <si>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</si>
  <si>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</si>
  <si>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</si>
  <si>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</si>
  <si>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</si>
  <si>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</si>
  <si>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</si>
  <si>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</si>
  <si>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</si>
  <si>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</si>
  <si>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</si>
  <si>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</si>
  <si>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</si>
  <si>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</si>
  <si>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</si>
  <si>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</si>
  <si>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</si>
  <si>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</si>
  <si>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</si>
  <si>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</si>
  <si>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</si>
  <si>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</si>
  <si>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</si>
  <si>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</si>
  <si>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</si>
  <si>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</si>
  <si>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</si>
  <si>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</si>
  <si>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</si>
  <si>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</si>
  <si>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</si>
  <si>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</si>
  <si>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</si>
  <si>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</si>
  <si>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</si>
  <si>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</si>
  <si>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</si>
  <si>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</si>
  <si>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</si>
  <si>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</si>
  <si>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</si>
  <si>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</si>
  <si>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</si>
  <si>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</si>
  <si>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</si>
  <si>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</si>
  <si>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</si>
  <si>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</si>
  <si>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</si>
  <si>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</si>
  <si>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</si>
  <si>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</si>
  <si>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</si>
  <si>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</si>
  <si>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</si>
  <si>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</si>
  <si>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</si>
  <si>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</si>
  <si>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</si>
  <si>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</si>
  <si>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</si>
  <si>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</si>
  <si>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</si>
  <si>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</si>
  <si>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</si>
  <si>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</si>
  <si>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</si>
  <si>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</si>
  <si>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</si>
  <si>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</si>
  <si>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</si>
  <si>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</si>
  <si>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</si>
  <si>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</si>
  <si>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</si>
  <si>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</si>
  <si>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</si>
  <si>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</si>
  <si>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</si>
  <si>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</si>
  <si>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</si>
  <si>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</si>
  <si>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</si>
  <si>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</si>
  <si>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</si>
  <si>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</si>
  <si>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</si>
  <si>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</si>
  <si>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</si>
  <si>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</si>
  <si>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</si>
  <si>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</si>
  <si>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</si>
  <si>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</si>
  <si>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</si>
  <si>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</si>
  <si>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</si>
  <si>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</si>
  <si>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</si>
  <si>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</si>
  <si>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</si>
  <si>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</si>
  <si>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</si>
  <si>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</si>
  <si>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</si>
  <si>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</si>
  <si>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</si>
  <si>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</si>
  <si>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</si>
  <si>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</si>
  <si>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</si>
  <si>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</si>
  <si>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</si>
  <si>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</si>
  <si>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</si>
  <si>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</si>
  <si>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</si>
  <si>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</si>
  <si>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</si>
  <si>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</si>
  <si>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</si>
  <si>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</si>
  <si>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</si>
  <si>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</si>
  <si>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</si>
  <si>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</si>
  <si>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</si>
  <si>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</si>
  <si>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</si>
  <si>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</si>
  <si>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</si>
  <si>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</si>
  <si>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</si>
  <si>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</si>
  <si>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</si>
  <si>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</si>
  <si>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</si>
  <si>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</si>
  <si>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</si>
  <si>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</si>
  <si>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</si>
  <si>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</si>
  <si>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</si>
  <si>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</si>
  <si>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</si>
  <si>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</si>
  <si>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</si>
  <si>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</si>
  <si>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</si>
  <si>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</si>
  <si>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</si>
  <si>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</si>
  <si>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</si>
  <si>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</si>
  <si>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</si>
  <si>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</si>
  <si>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</si>
  <si>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</si>
  <si>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</si>
  <si>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</si>
  <si>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</si>
  <si>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</si>
  <si>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</si>
  <si>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</si>
  <si>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</si>
  <si>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</si>
  <si>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</si>
  <si>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</si>
  <si>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</si>
  <si>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</si>
  <si>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</si>
  <si>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</si>
  <si>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</si>
  <si>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</si>
  <si>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</si>
  <si>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</si>
  <si>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</si>
  <si>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</si>
  <si>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</si>
  <si>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</si>
  <si>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</si>
  <si>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</si>
  <si>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</si>
  <si>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</si>
  <si>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</si>
  <si>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</si>
  <si>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</si>
  <si>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</si>
  <si>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</si>
  <si>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</si>
  <si>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</si>
  <si>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</si>
  <si>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</si>
  <si>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</si>
  <si>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</si>
  <si>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</si>
  <si>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</si>
  <si>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</si>
  <si>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</si>
  <si>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</si>
  <si>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</si>
  <si>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</si>
  <si>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</si>
  <si>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</si>
  <si>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</si>
  <si>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</si>
  <si>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</si>
  <si>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</si>
  <si>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</si>
  <si>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</si>
  <si>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</si>
  <si>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</si>
  <si>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</si>
  <si>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</si>
  <si>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</si>
  <si>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</si>
  <si>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</si>
  <si>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</si>
  <si>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</si>
  <si>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</si>
  <si>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</si>
  <si>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</si>
  <si>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</si>
  <si>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</si>
  <si>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</si>
  <si>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</si>
  <si>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</si>
  <si>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</si>
  <si>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</si>
  <si>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</si>
  <si>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</si>
  <si>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</si>
  <si>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</si>
  <si>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</si>
  <si>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</si>
  <si>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</si>
  <si>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</si>
  <si>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</si>
  <si>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</si>
  <si>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</si>
  <si>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</si>
  <si>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</si>
  <si>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</si>
  <si>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</si>
  <si>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</si>
  <si>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</si>
  <si>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</si>
  <si>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</si>
  <si>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</si>
  <si>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</si>
  <si>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</si>
  <si>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</si>
  <si>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</si>
  <si>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</si>
  <si>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</si>
  <si>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</si>
  <si>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</si>
  <si>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</si>
  <si>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</si>
  <si>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</si>
  <si>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</si>
  <si>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</si>
  <si>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</si>
  <si>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</si>
  <si>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</si>
  <si>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</si>
  <si>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</si>
  <si>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</si>
  <si>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</si>
  <si>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</si>
  <si>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</si>
  <si>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</si>
  <si>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</si>
  <si>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</si>
  <si>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</si>
  <si>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</si>
  <si>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</si>
  <si>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</si>
  <si>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</si>
  <si>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</si>
  <si>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</si>
  <si>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</si>
  <si>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</si>
  <si>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</si>
  <si>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</si>
  <si>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</si>
  <si>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</si>
  <si>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</si>
  <si>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</si>
  <si>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</si>
  <si>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</si>
  <si>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</si>
  <si>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</si>
  <si>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</si>
  <si>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</si>
  <si>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</si>
  <si>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</si>
  <si>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</si>
  <si>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</si>
  <si>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</si>
  <si>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</si>
  <si>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</si>
  <si>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</si>
  <si>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</si>
  <si>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</si>
  <si>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</si>
  <si>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</si>
  <si>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</si>
  <si>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</si>
  <si>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</si>
  <si>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</si>
  <si>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</si>
  <si>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</si>
  <si>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</si>
  <si>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</si>
  <si>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</si>
  <si>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</si>
  <si>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</si>
  <si>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</si>
  <si>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</si>
  <si>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</si>
  <si>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</si>
  <si>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</si>
  <si>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</si>
  <si>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</si>
  <si>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</si>
  <si>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</si>
  <si>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</si>
  <si>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</si>
  <si>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</si>
  <si>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</si>
  <si>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</si>
  <si>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</si>
  <si>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</si>
  <si>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</si>
  <si>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</si>
  <si>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</si>
  <si>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</si>
  <si>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</si>
  <si>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</si>
  <si>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</si>
  <si>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</si>
  <si>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</si>
  <si>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</si>
  <si>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</si>
  <si>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</si>
  <si>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</si>
  <si>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</si>
  <si>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</si>
  <si>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</si>
  <si>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</si>
  <si>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</si>
  <si>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</si>
  <si>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</si>
  <si>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</si>
  <si>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</si>
  <si>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</si>
  <si>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</si>
  <si>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</si>
  <si>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</si>
  <si>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</si>
  <si>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</si>
  <si>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</si>
  <si>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</si>
  <si>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</si>
  <si>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</si>
  <si>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</si>
  <si>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</si>
  <si>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</si>
  <si>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</si>
  <si>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</si>
  <si>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</si>
  <si>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</si>
  <si>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</si>
  <si>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</si>
  <si>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</si>
  <si>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</si>
  <si>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</si>
  <si>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</si>
  <si>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</si>
  <si>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</si>
  <si>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</si>
  <si>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</si>
  <si>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</si>
  <si>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</si>
  <si>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</si>
  <si>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</si>
  <si>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</si>
  <si>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</si>
  <si>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</si>
  <si>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</si>
  <si>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</si>
  <si>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</si>
  <si>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</si>
  <si>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</si>
  <si>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</si>
  <si>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</si>
  <si>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</si>
  <si>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</si>
  <si>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</si>
  <si>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</si>
  <si>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</si>
  <si>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</si>
  <si>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</si>
  <si>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</si>
  <si>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</si>
  <si>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</si>
  <si>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</si>
  <si>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</si>
  <si>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</si>
  <si>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</si>
  <si>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</si>
  <si>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</si>
  <si>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</si>
  <si>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</si>
  <si>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</si>
  <si>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</si>
  <si>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</si>
  <si>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</si>
  <si>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</si>
  <si>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</si>
  <si>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</si>
  <si>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</si>
  <si>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</si>
  <si>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</si>
  <si>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</si>
  <si>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</si>
  <si>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</si>
  <si>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</si>
  <si>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</si>
  <si>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</si>
  <si>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</si>
  <si>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</si>
  <si>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</si>
  <si>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</si>
  <si>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</si>
  <si>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</si>
  <si>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</si>
  <si>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</si>
  <si>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</si>
  <si>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</si>
  <si>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</si>
  <si>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</si>
  <si>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</si>
  <si>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</si>
  <si>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</si>
  <si>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</si>
  <si>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</si>
  <si>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</si>
  <si>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</si>
  <si>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</si>
  <si>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</si>
  <si>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</si>
  <si>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</si>
  <si>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</si>
  <si>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</si>
  <si>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</si>
  <si>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</si>
  <si>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</si>
  <si>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</si>
  <si>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</si>
  <si>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</si>
  <si>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</si>
  <si>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</si>
  <si>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</si>
  <si>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</si>
  <si>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</si>
  <si>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</si>
  <si>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</si>
  <si>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</si>
  <si>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</si>
  <si>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</si>
  <si>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</si>
  <si>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</si>
  <si>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</si>
  <si>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</si>
  <si>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</si>
  <si>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</si>
  <si>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</si>
  <si>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</si>
  <si>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</si>
  <si>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</si>
  <si>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</si>
  <si>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</si>
  <si>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</si>
  <si>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</si>
  <si>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</si>
  <si>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</si>
  <si>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</si>
  <si>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</si>
  <si>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</si>
  <si>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</si>
  <si>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</si>
  <si>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</si>
  <si>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</si>
  <si>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</si>
  <si>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</si>
  <si>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</si>
  <si>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</si>
  <si>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</si>
  <si>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</si>
  <si>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</si>
  <si>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</si>
  <si>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</si>
  <si>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</si>
  <si>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</si>
  <si>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</si>
  <si>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</si>
  <si>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</si>
  <si>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</si>
  <si>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</si>
  <si>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</si>
  <si>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</si>
  <si>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</si>
  <si>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</si>
  <si>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</si>
  <si>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</si>
  <si>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</si>
  <si>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</si>
  <si>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</si>
  <si>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</si>
  <si>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</si>
  <si>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</si>
  <si>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</si>
  <si>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</si>
  <si>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</si>
  <si>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</si>
  <si>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</si>
  <si>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</si>
  <si>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</si>
  <si>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</si>
  <si>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</si>
  <si>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</si>
  <si>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</si>
  <si>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</si>
  <si>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</si>
  <si>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</si>
  <si>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</si>
  <si>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</si>
  <si>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</si>
  <si>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</si>
  <si>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</si>
  <si>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</si>
  <si>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</si>
  <si>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</si>
  <si>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</si>
  <si>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</si>
  <si>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</si>
  <si>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</si>
  <si>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</si>
  <si>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</si>
  <si>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</si>
  <si>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</si>
  <si>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</si>
  <si>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</si>
  <si>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</si>
  <si>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</si>
  <si>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</si>
  <si>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</si>
  <si>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</si>
  <si>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</si>
  <si>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</si>
  <si>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</si>
  <si>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</si>
  <si>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</si>
  <si>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</si>
  <si>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</si>
  <si>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</si>
  <si>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</si>
  <si>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</si>
  <si>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</si>
  <si>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</si>
  <si>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</si>
  <si>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</si>
  <si>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</si>
  <si>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</si>
  <si>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</si>
  <si>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</si>
  <si>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</si>
  <si>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</si>
  <si>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</si>
  <si>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</si>
  <si>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</si>
  <si>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</si>
  <si>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</si>
  <si>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</si>
  <si>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</si>
  <si>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</si>
  <si>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</si>
  <si>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</si>
  <si>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</si>
  <si>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</si>
  <si>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</si>
  <si>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</si>
  <si>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</si>
  <si>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</si>
  <si>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</si>
  <si>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</si>
  <si>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</si>
  <si>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</si>
  <si>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</si>
  <si>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</si>
  <si>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</si>
  <si>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</si>
  <si>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</si>
  <si>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</si>
  <si>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</si>
  <si>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</si>
  <si>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</si>
  <si>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</si>
  <si>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</si>
  <si>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</si>
  <si>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</si>
  <si>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</si>
  <si>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</si>
  <si>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</si>
  <si>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</si>
  <si>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</si>
  <si>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</si>
  <si>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</si>
  <si>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</si>
  <si>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</si>
  <si>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</si>
  <si>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</si>
  <si>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</si>
  <si>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</si>
  <si>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</si>
  <si>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</si>
  <si>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</si>
  <si>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</si>
  <si>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</si>
  <si>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</si>
  <si>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</si>
  <si>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</si>
  <si>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</si>
  <si>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</si>
  <si>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</si>
  <si>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</si>
  <si>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</si>
  <si>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</si>
  <si>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</si>
  <si>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</si>
  <si>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</si>
  <si>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</si>
  <si>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</si>
  <si>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</si>
  <si>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</si>
  <si>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</si>
  <si>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</si>
  <si>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</si>
  <si>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</si>
  <si>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</si>
  <si>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</si>
  <si>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</si>
  <si>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</si>
  <si>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</si>
  <si>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</si>
  <si>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</si>
  <si>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</si>
  <si>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</si>
  <si>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</si>
  <si>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</si>
  <si>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</si>
  <si>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</si>
  <si>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</si>
  <si>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</si>
  <si>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</si>
  <si>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</si>
  <si>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</si>
  <si>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</si>
  <si>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</si>
  <si>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</si>
  <si>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</si>
  <si>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</si>
  <si>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</si>
  <si>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</si>
  <si>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</si>
  <si>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</si>
  <si>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</si>
  <si>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</si>
  <si>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</si>
  <si>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</si>
  <si>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</si>
  <si>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</si>
  <si>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</si>
  <si>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</si>
  <si>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</si>
  <si>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</si>
  <si>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</si>
  <si>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</si>
  <si>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</si>
  <si>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</si>
  <si>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</si>
  <si>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</si>
  <si>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</si>
  <si>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</si>
  <si>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</si>
  <si>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</si>
  <si>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</si>
  <si>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</si>
  <si>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</si>
  <si>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</si>
  <si>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</si>
  <si>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</si>
  <si>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</si>
  <si>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</si>
  <si>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</si>
  <si>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</si>
  <si>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</si>
  <si>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</si>
  <si>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</si>
  <si>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</si>
  <si>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</si>
  <si>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</si>
  <si>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</si>
  <si>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</si>
  <si>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</si>
  <si>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</si>
  <si>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</si>
  <si>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</si>
  <si>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</si>
  <si>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</si>
  <si>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</si>
  <si>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</si>
  <si>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</si>
  <si>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</si>
  <si>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</si>
  <si>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</si>
  <si>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</si>
  <si>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</si>
  <si>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</si>
  <si>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</si>
  <si>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</si>
  <si>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</si>
  <si>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</si>
  <si>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</si>
  <si>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</si>
  <si>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</si>
  <si>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</si>
  <si>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</si>
  <si>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</si>
  <si>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</si>
  <si>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</si>
  <si>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</si>
  <si>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</si>
  <si>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</si>
  <si>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</si>
  <si>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</si>
  <si>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</si>
  <si>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</si>
  <si>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</si>
  <si>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</si>
  <si>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</si>
  <si>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</si>
  <si>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</si>
  <si>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</si>
  <si>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</si>
  <si>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</si>
  <si>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</si>
  <si>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</si>
  <si>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</si>
  <si>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</si>
  <si>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</si>
  <si>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</si>
  <si>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</si>
  <si>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</si>
  <si>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</si>
  <si>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</si>
  <si>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</si>
  <si>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</si>
  <si>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</si>
  <si>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</si>
  <si>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</si>
  <si>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</si>
  <si>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</si>
  <si>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</si>
  <si>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</si>
  <si>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</si>
  <si>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</si>
  <si>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</si>
  <si>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</si>
  <si>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</si>
  <si>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</si>
  <si>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</si>
  <si>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</si>
  <si>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</si>
  <si>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</si>
  <si>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</si>
  <si>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</si>
  <si>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</si>
  <si>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</si>
  <si>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</si>
  <si>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</si>
  <si>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</si>
  <si>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</si>
  <si>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</si>
  <si>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</si>
  <si>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</si>
  <si>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</si>
  <si>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</si>
  <si>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</si>
  <si>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</si>
  <si>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</si>
  <si>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</si>
  <si>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</si>
  <si>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</si>
  <si>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</si>
  <si>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</si>
  <si>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</si>
  <si>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</si>
  <si>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</si>
  <si>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</si>
  <si>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</si>
  <si>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</si>
  <si>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</si>
  <si>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</si>
  <si>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</si>
  <si>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</si>
  <si>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</si>
  <si>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</si>
  <si>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</si>
  <si>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</si>
  <si>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</si>
  <si>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</si>
  <si>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</si>
  <si>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</si>
  <si>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</si>
  <si>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</si>
  <si>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</si>
  <si>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</si>
  <si>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</si>
  <si>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</si>
  <si>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</si>
  <si>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</si>
  <si>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</si>
  <si>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</si>
  <si>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</si>
  <si>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</si>
  <si>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</si>
  <si>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</si>
  <si>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</si>
  <si>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</si>
  <si>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</si>
  <si>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</si>
  <si>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</si>
  <si>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</si>
  <si>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</si>
  <si>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</si>
  <si>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</si>
  <si>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</si>
  <si>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</si>
  <si>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</si>
  <si>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</si>
  <si>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</si>
  <si>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</si>
  <si>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</si>
  <si>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</si>
  <si>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</si>
  <si>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</si>
  <si>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</si>
  <si>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</si>
  <si>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</si>
  <si>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</si>
  <si>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</si>
  <si>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</si>
  <si>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</si>
  <si>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</si>
  <si>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</si>
  <si>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</si>
  <si>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</si>
  <si>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</si>
  <si>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</si>
  <si>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</si>
  <si>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</si>
  <si>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</si>
  <si>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</si>
  <si>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</si>
  <si>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</si>
  <si>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</si>
  <si>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</si>
  <si>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</si>
  <si>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</si>
  <si>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</si>
  <si>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</si>
  <si>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</si>
  <si>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</si>
  <si>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</si>
  <si>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</si>
  <si>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</si>
  <si>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</si>
  <si>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</si>
  <si>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</si>
  <si>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</si>
  <si>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</si>
  <si>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</si>
  <si>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</si>
  <si>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</si>
  <si>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</si>
  <si>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</si>
  <si>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</si>
  <si>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</si>
  <si>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</si>
  <si>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</si>
  <si>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</si>
  <si>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</si>
  <si>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</si>
  <si>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</si>
  <si>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</si>
  <si>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</si>
  <si>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</si>
  <si>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</si>
  <si>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</si>
  <si>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</si>
  <si>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</si>
  <si>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</si>
  <si>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</si>
  <si>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</si>
  <si>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</si>
  <si>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</si>
  <si>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</si>
  <si>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</si>
  <si>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</si>
  <si>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</si>
  <si>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</si>
  <si>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</si>
  <si>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</si>
  <si>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</si>
  <si>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</si>
  <si>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</si>
  <si>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</si>
  <si>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</si>
  <si>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</si>
  <si>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</si>
  <si>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</si>
  <si>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</si>
  <si>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</si>
  <si>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</si>
  <si>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</si>
  <si>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</si>
  <si>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</si>
  <si>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</si>
  <si>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</si>
  <si>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</si>
  <si>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</si>
  <si>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</si>
  <si>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</si>
  <si>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</si>
  <si>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</si>
  <si>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</si>
  <si>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</si>
  <si>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</si>
  <si>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</si>
  <si>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</si>
  <si>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</si>
  <si>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</si>
  <si>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</si>
  <si>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</si>
  <si>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</si>
  <si>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</si>
  <si>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</si>
  <si>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</si>
  <si>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</si>
  <si>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</si>
  <si>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</si>
  <si>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</si>
  <si>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</si>
  <si>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</si>
  <si>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</si>
  <si>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</si>
  <si>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</si>
  <si>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</si>
  <si>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</si>
  <si>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</si>
  <si>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</si>
  <si>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</si>
  <si>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</si>
  <si>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</si>
  <si>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</si>
  <si>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</si>
  <si>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</si>
  <si>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</si>
  <si>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</si>
  <si>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</si>
  <si>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</si>
  <si>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</si>
  <si>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</si>
  <si>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</si>
  <si>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</si>
  <si>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</si>
  <si>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</si>
  <si>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</si>
  <si>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</si>
  <si>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</si>
  <si>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</si>
  <si>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</si>
  <si>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</si>
  <si>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</si>
  <si>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</si>
  <si>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</si>
  <si>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</si>
  <si>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</si>
  <si>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</si>
  <si>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</si>
  <si>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</si>
  <si>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</si>
  <si>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</si>
  <si>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</si>
  <si>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</si>
  <si>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</si>
  <si>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</si>
  <si>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</si>
  <si>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</si>
  <si>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</si>
  <si>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</si>
  <si>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</si>
  <si>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</si>
  <si>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</si>
  <si>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</si>
  <si>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</si>
  <si>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</si>
  <si>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</si>
  <si>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</si>
  <si>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</si>
  <si>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</si>
  <si>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</si>
  <si>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</si>
  <si>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</si>
  <si>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</si>
  <si>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</si>
  <si>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</si>
  <si>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</si>
  <si>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</si>
  <si>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</si>
  <si>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</si>
  <si>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</si>
  <si>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</si>
  <si>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</si>
  <si>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</si>
  <si>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</si>
  <si>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</si>
  <si>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</si>
  <si>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</si>
  <si>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</si>
  <si>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</si>
  <si>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</si>
  <si>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</si>
  <si>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</si>
  <si>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</si>
  <si>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</si>
  <si>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</si>
  <si>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</si>
  <si>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</si>
  <si>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</si>
  <si>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</si>
  <si>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</si>
  <si>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</si>
  <si>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</si>
  <si>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</si>
  <si>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</si>
  <si>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</si>
  <si>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</si>
  <si>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</si>
  <si>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</si>
  <si>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</si>
  <si>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</si>
  <si>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</si>
  <si>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</si>
  <si>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</si>
  <si>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</si>
  <si>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</si>
  <si>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</si>
  <si>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</si>
  <si>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</si>
  <si>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</si>
  <si>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</si>
  <si>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</si>
  <si>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</si>
  <si>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</si>
  <si>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</si>
  <si>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</si>
  <si>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</si>
  <si>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</si>
  <si>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</si>
  <si>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</si>
  <si>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</si>
  <si>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</si>
  <si>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</si>
  <si>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</si>
  <si>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</si>
  <si>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</si>
  <si>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</si>
  <si>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</si>
  <si>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</si>
  <si>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</si>
  <si>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</si>
  <si>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</si>
  <si>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</si>
  <si>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</si>
  <si>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</si>
  <si>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</si>
  <si>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</si>
  <si>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</si>
  <si>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</si>
  <si>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</si>
  <si>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</si>
  <si>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</si>
  <si>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</si>
  <si>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</si>
  <si>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</si>
  <si>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</si>
  <si>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</si>
  <si>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</si>
  <si>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</si>
  <si>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</si>
  <si>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</si>
  <si>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</si>
  <si>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</si>
  <si>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</si>
  <si>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</si>
  <si>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</si>
  <si>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</si>
  <si>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</si>
  <si>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</si>
  <si>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</si>
  <si>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</si>
  <si>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</si>
  <si>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</si>
  <si>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</si>
  <si>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</si>
  <si>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</si>
  <si>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</si>
  <si>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</si>
  <si>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</si>
  <si>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</si>
  <si>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</si>
  <si>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</si>
  <si>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</si>
  <si>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</si>
  <si>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</si>
  <si>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</si>
  <si>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</si>
  <si>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</si>
  <si>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</si>
  <si>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</si>
  <si>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</si>
  <si>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</si>
  <si>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</si>
  <si>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</si>
  <si>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</si>
  <si>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</si>
  <si>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</si>
  <si>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</si>
  <si>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</si>
  <si>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</si>
  <si>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</si>
  <si>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</si>
  <si>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</si>
  <si>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</si>
  <si>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</si>
  <si>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</si>
  <si>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</si>
  <si>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</si>
  <si>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</si>
  <si>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</si>
  <si>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</si>
  <si>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</si>
  <si>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</si>
  <si>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</si>
  <si>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</si>
  <si>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</si>
  <si>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</si>
  <si>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</si>
  <si>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</si>
  <si>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</si>
  <si>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</si>
  <si>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</si>
  <si>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</si>
  <si>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</si>
  <si>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</si>
  <si>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</si>
  <si>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</si>
  <si>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</si>
  <si>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</si>
  <si>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</si>
  <si>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</si>
  <si>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</si>
  <si>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</si>
  <si>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</si>
  <si>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</si>
  <si>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</si>
  <si>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</si>
  <si>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</si>
  <si>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</si>
  <si>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</si>
  <si>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</si>
  <si>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</si>
  <si>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</si>
  <si>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</si>
  <si>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</si>
  <si>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</si>
  <si>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</si>
  <si>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</si>
  <si>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</si>
  <si>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</si>
  <si>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</si>
  <si>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</si>
  <si>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</si>
  <si>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</si>
  <si>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</si>
  <si>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</si>
  <si>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</si>
  <si>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</si>
  <si>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</si>
  <si>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</si>
  <si>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</si>
  <si>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</si>
  <si>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</si>
  <si>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</si>
  <si>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</si>
  <si>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</si>
  <si>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</si>
  <si>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</si>
  <si>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</si>
  <si>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</si>
  <si>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</si>
  <si>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</si>
  <si>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</si>
  <si>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</si>
  <si>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</si>
  <si>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</si>
  <si>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</si>
  <si>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</si>
  <si>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</si>
  <si>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</si>
  <si>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</si>
  <si>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</si>
  <si>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</si>
  <si>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</si>
  <si>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</si>
  <si>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</si>
  <si>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</si>
  <si>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</si>
  <si>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</si>
  <si>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</si>
  <si>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</si>
  <si>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</si>
  <si>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</si>
  <si>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</si>
  <si>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</si>
  <si>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</si>
  <si>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</si>
  <si>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</si>
  <si>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</si>
  <si>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</si>
  <si>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</si>
  <si>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</si>
  <si>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</si>
  <si>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</si>
  <si>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</si>
  <si>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</si>
  <si>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</si>
  <si>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</si>
  <si>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</si>
  <si>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</si>
  <si>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</si>
  <si>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</si>
  <si>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</si>
  <si>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</si>
  <si>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</si>
  <si>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</si>
  <si>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</si>
  <si>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</si>
  <si>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</si>
  <si>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</si>
  <si>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</si>
  <si>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</si>
  <si>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</si>
  <si>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</si>
  <si>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</si>
  <si>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</si>
  <si>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</si>
  <si>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</si>
  <si>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</si>
  <si>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</si>
  <si>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</si>
  <si>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</si>
  <si>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</si>
  <si>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</si>
  <si>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</si>
  <si>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</si>
  <si>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</si>
  <si>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</si>
  <si>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</si>
  <si>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</si>
  <si>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</si>
  <si>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</si>
  <si>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</si>
  <si>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</si>
  <si>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</si>
  <si>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</si>
  <si>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</si>
  <si>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</si>
  <si>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</si>
  <si>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</si>
  <si>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</si>
  <si>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</si>
  <si>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</si>
  <si>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</si>
  <si>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</si>
  <si>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</si>
  <si>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</si>
  <si>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</si>
  <si>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</si>
  <si>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</si>
  <si>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</si>
  <si>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</si>
  <si>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</si>
  <si>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</si>
  <si>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</si>
  <si>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</si>
  <si>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</si>
  <si>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</si>
  <si>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</si>
  <si>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</si>
  <si>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</si>
  <si>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</si>
  <si>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</si>
  <si>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</si>
  <si>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</si>
  <si>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</si>
  <si>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</si>
  <si>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</si>
  <si>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</si>
  <si>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</si>
  <si>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</si>
  <si>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</si>
  <si>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</si>
  <si>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</si>
  <si>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</si>
  <si>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</si>
  <si>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</si>
  <si>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</si>
  <si>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</si>
  <si>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</si>
  <si>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</si>
  <si>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</si>
  <si>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</si>
  <si>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</si>
  <si>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</si>
  <si>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</si>
  <si>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</si>
  <si>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</si>
  <si>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</si>
  <si>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</si>
  <si>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</si>
  <si>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</si>
  <si>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</si>
  <si>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</si>
  <si>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</si>
  <si>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</si>
  <si>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</si>
  <si>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</si>
  <si>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</si>
  <si>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</si>
  <si>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</si>
  <si>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</si>
  <si>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</si>
  <si>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</si>
  <si>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</si>
  <si>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</si>
  <si>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</si>
  <si>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</si>
  <si>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</si>
  <si>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</si>
  <si>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</si>
  <si>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</si>
  <si>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</si>
  <si>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</si>
  <si>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</si>
  <si>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</si>
  <si>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</si>
  <si>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</si>
  <si>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</si>
  <si>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</si>
  <si>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</si>
  <si>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</si>
  <si>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</si>
  <si>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</si>
  <si>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</si>
  <si>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</si>
  <si>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</si>
  <si>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</si>
  <si>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</si>
  <si>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</si>
  <si>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</si>
  <si>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</si>
  <si>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</si>
  <si>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</si>
  <si>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</si>
  <si>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</si>
  <si>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</si>
  <si>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</si>
  <si>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</si>
  <si>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</si>
  <si>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</si>
  <si>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</si>
  <si>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</si>
  <si>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</si>
  <si>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</si>
  <si>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</si>
  <si>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</si>
  <si>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</si>
  <si>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</si>
  <si>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</si>
  <si>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</si>
  <si>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</si>
  <si>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</si>
  <si>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</si>
  <si>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</si>
  <si>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</si>
  <si>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</si>
  <si>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</si>
  <si>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</si>
  <si>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</si>
  <si>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</si>
  <si>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</si>
  <si>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</si>
  <si>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</si>
  <si>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</si>
  <si>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</si>
  <si>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</si>
  <si>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</si>
  <si>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</si>
  <si>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</si>
  <si>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</si>
  <si>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</si>
  <si>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</si>
  <si>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</si>
  <si>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</si>
  <si>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</si>
  <si>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</si>
  <si>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</si>
  <si>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</si>
  <si>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</si>
  <si>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</si>
  <si>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</si>
  <si>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</si>
  <si>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</si>
  <si>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</si>
  <si>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</si>
  <si>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</si>
  <si>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</si>
  <si>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</si>
  <si>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</si>
  <si>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</si>
  <si>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</si>
  <si>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</si>
  <si>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</si>
  <si>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</si>
  <si>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</si>
  <si>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</si>
  <si>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</si>
  <si>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</si>
  <si>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</si>
  <si>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</si>
  <si>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</si>
  <si>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</si>
  <si>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</si>
  <si>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</si>
  <si>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</si>
  <si>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</si>
  <si>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</si>
  <si>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</si>
  <si>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</si>
  <si>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</si>
  <si>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</si>
  <si>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</si>
  <si>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</si>
  <si>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</si>
  <si>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</si>
  <si>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</si>
  <si>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</si>
  <si>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</si>
  <si>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</si>
  <si>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</si>
  <si>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</si>
  <si>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</si>
  <si>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</si>
  <si>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</si>
  <si>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</si>
  <si>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</si>
  <si>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</si>
  <si>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</si>
  <si>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</si>
  <si>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</si>
  <si>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</si>
  <si>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</si>
  <si>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</si>
  <si>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</si>
  <si>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</si>
  <si>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</si>
  <si>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</si>
  <si>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</si>
  <si>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</si>
  <si>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</si>
  <si>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</si>
  <si>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</si>
  <si>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</si>
  <si>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</si>
  <si>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</si>
  <si>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</si>
  <si>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</si>
  <si>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</si>
  <si>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</si>
  <si>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</si>
  <si>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</si>
  <si>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</si>
  <si>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</si>
  <si>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</si>
  <si>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</si>
  <si>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</si>
  <si>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</si>
  <si>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</si>
  <si>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</si>
  <si>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</si>
  <si>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</si>
  <si>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</si>
  <si>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</si>
  <si>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</si>
  <si>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</si>
  <si>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</si>
  <si>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</si>
  <si>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</si>
  <si>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</si>
  <si>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</si>
  <si>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</si>
  <si>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</si>
  <si>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</si>
  <si>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</si>
  <si>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</si>
  <si>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</si>
  <si>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</si>
  <si>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</si>
  <si>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</si>
  <si>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</si>
  <si>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</si>
  <si>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</si>
  <si>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</si>
  <si>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</si>
  <si>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</si>
  <si>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</si>
  <si>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</si>
  <si>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</si>
  <si>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</si>
  <si>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</si>
  <si>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</si>
  <si>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</si>
  <si>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</si>
  <si>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</si>
  <si>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</si>
  <si>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</si>
  <si>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</si>
  <si>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</si>
  <si>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</si>
  <si>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</si>
  <si>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</si>
  <si>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</si>
  <si>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</si>
  <si>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</si>
  <si>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</si>
  <si>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</si>
  <si>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</si>
  <si>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</si>
  <si>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</si>
  <si>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</si>
  <si>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</si>
  <si>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</si>
  <si>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</si>
  <si>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</si>
  <si>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</si>
  <si>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</si>
  <si>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</si>
  <si>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</si>
  <si>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</si>
  <si>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</si>
  <si>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</si>
  <si>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</si>
  <si>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</si>
  <si>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</si>
  <si>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</si>
  <si>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</si>
  <si>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</si>
  <si>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</si>
  <si>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</si>
  <si>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</si>
  <si>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</si>
  <si>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</si>
  <si>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</si>
  <si>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</si>
  <si>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</si>
  <si>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</si>
  <si>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</si>
  <si>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</si>
  <si>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</si>
  <si>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</si>
  <si>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</si>
  <si>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</si>
  <si>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</si>
  <si>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</si>
  <si>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</si>
  <si>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</si>
  <si>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</si>
  <si>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</si>
  <si>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</si>
  <si>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</si>
  <si>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</si>
  <si>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</si>
  <si>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</si>
  <si>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</si>
  <si>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</si>
  <si>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</si>
  <si>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</si>
  <si>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</si>
  <si>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</si>
  <si>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</si>
  <si>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</si>
  <si>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</si>
  <si>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</si>
  <si>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</si>
  <si>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</si>
  <si>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</si>
  <si>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</si>
  <si>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</si>
  <si>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</si>
  <si>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</si>
  <si>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</si>
  <si>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</si>
  <si>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</si>
  <si>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</si>
  <si>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</si>
  <si>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</si>
  <si>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</si>
  <si>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</si>
  <si>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</si>
  <si>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</si>
  <si>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</si>
  <si>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</si>
  <si>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</si>
  <si>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</si>
  <si>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</si>
  <si>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</si>
  <si>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</si>
  <si>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</si>
  <si>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</si>
  <si>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</si>
  <si>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</si>
  <si>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</si>
  <si>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</si>
  <si>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</si>
  <si>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</si>
  <si>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</si>
  <si>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</si>
  <si>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</si>
  <si>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</si>
  <si>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</si>
  <si>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</si>
  <si>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</si>
  <si>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</si>
  <si>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</si>
  <si>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</si>
  <si>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</si>
  <si>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</si>
  <si>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</si>
  <si>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</si>
  <si>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</si>
  <si>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</si>
  <si>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</si>
  <si>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</si>
  <si>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</si>
  <si>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</si>
  <si>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</si>
  <si>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</si>
  <si>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</si>
  <si>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</si>
  <si>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</si>
  <si>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</si>
  <si>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</si>
  <si>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</si>
  <si>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</si>
  <si>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</si>
  <si>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</si>
  <si>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</si>
  <si>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</si>
  <si>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</si>
  <si>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</si>
  <si>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</si>
  <si>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</si>
  <si>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</si>
  <si>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</si>
  <si>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</si>
  <si>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</si>
  <si>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</si>
  <si>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</si>
  <si>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</si>
  <si>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</si>
  <si>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</si>
  <si>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</si>
  <si>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</si>
  <si>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</si>
  <si>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</si>
  <si>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</si>
  <si>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</si>
  <si>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</si>
  <si>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</si>
  <si>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</si>
  <si>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</si>
  <si>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</si>
  <si>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</si>
  <si>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</si>
  <si>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</si>
  <si>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</si>
  <si>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</si>
  <si>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</si>
  <si>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</si>
  <si>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</si>
  <si>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</si>
  <si>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</si>
  <si>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</si>
  <si>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</si>
  <si>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</si>
  <si>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</si>
  <si>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</si>
  <si>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</si>
  <si>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</si>
  <si>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</si>
  <si>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</si>
  <si>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</si>
  <si>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</si>
  <si>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</si>
  <si>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</si>
  <si>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</si>
  <si>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</si>
  <si>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</si>
  <si>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</si>
  <si>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</si>
  <si>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</si>
  <si>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</si>
  <si>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</si>
  <si>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</si>
  <si>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</si>
  <si>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</si>
  <si>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</si>
  <si>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</si>
  <si>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</si>
  <si>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</si>
  <si>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</si>
  <si>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</si>
  <si>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</si>
  <si>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</si>
  <si>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</si>
  <si>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</si>
  <si>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</si>
  <si>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</si>
  <si>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</si>
  <si>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</si>
  <si>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</si>
  <si>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</si>
  <si>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</si>
  <si>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</si>
  <si>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</si>
  <si>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</si>
  <si>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</si>
  <si>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</si>
  <si>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</si>
  <si>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</si>
  <si>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</si>
  <si>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</si>
  <si>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</si>
  <si>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</si>
  <si>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</si>
  <si>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</si>
  <si>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</si>
  <si>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</si>
  <si>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</si>
  <si>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</si>
  <si>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</si>
  <si>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</si>
  <si>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</si>
  <si>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</si>
  <si>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</si>
  <si>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</si>
  <si>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</si>
  <si>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</si>
  <si>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</si>
  <si>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</si>
  <si>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</si>
  <si>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</si>
  <si>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</si>
  <si>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</si>
  <si>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</si>
  <si>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</si>
  <si>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</si>
  <si>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</si>
  <si>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</si>
  <si>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</si>
  <si>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</si>
  <si>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</si>
  <si>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</si>
  <si>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</si>
  <si>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</si>
  <si>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</si>
  <si>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</si>
  <si>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</si>
  <si>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</si>
  <si>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</si>
  <si>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</si>
  <si>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</si>
  <si>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</si>
  <si>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</si>
  <si>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</si>
  <si>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</si>
  <si>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</si>
  <si>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</si>
  <si>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</si>
  <si>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</si>
  <si>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</si>
  <si>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</si>
  <si>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</si>
  <si>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</si>
  <si>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</si>
  <si>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</si>
  <si>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</si>
  <si>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</si>
  <si>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</si>
  <si>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</si>
  <si>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</si>
  <si>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</si>
  <si>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</si>
  <si>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</si>
  <si>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</si>
  <si>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</si>
  <si>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</si>
  <si>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</si>
  <si>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</si>
  <si>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</si>
  <si>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</si>
  <si>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</si>
  <si>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</si>
  <si>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</si>
  <si>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</si>
  <si>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</si>
  <si>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</si>
  <si>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</si>
  <si>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</si>
  <si>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</si>
  <si>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</si>
  <si>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</si>
  <si>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</si>
  <si>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</si>
  <si>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</si>
  <si>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</si>
  <si>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</si>
  <si>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</si>
  <si>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</si>
  <si>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</si>
  <si>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</si>
  <si>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</si>
  <si>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</si>
  <si>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</si>
  <si>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</si>
  <si>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</si>
  <si>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</si>
  <si>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</si>
  <si>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</si>
  <si>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</si>
  <si>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</si>
  <si>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</si>
  <si>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</si>
  <si>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</si>
  <si>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</si>
  <si>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</si>
  <si>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</si>
  <si>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</si>
  <si>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</si>
  <si>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</si>
  <si>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</si>
  <si>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</si>
  <si>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</si>
  <si>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</si>
  <si>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</si>
  <si>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</si>
  <si>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</si>
  <si>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</si>
  <si>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</si>
  <si>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</si>
  <si>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</si>
  <si>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</si>
  <si>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</si>
  <si>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</si>
  <si>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</si>
  <si>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</si>
  <si>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</si>
  <si>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</si>
  <si>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</si>
  <si>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</si>
  <si>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</si>
  <si>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</si>
  <si>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</si>
  <si>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</si>
  <si>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</si>
  <si>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</si>
  <si>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</si>
  <si>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</si>
  <si>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</si>
  <si>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</si>
  <si>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</si>
  <si>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</si>
  <si>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</si>
  <si>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</si>
  <si>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</si>
  <si>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</si>
  <si>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</si>
  <si>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</si>
  <si>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</si>
  <si>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</si>
  <si>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</si>
  <si>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</si>
  <si>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</si>
  <si>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</si>
  <si>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</si>
  <si>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</si>
  <si>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</si>
  <si>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</si>
  <si>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</si>
  <si>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</si>
  <si>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</si>
  <si>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</si>
  <si>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</si>
  <si>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</si>
  <si>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</si>
  <si>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</si>
  <si>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</si>
  <si>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</si>
  <si>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</si>
  <si>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</si>
  <si>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</si>
  <si>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</si>
  <si>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</si>
  <si>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</si>
  <si>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</si>
  <si>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</si>
  <si>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</si>
  <si>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</si>
  <si>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</si>
  <si>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</si>
  <si>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</si>
  <si>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</si>
  <si>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</si>
  <si>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</si>
  <si>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</si>
  <si>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</si>
  <si>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</si>
  <si>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</si>
  <si>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</si>
  <si>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</si>
  <si>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</si>
  <si>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</si>
  <si>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</si>
  <si>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</si>
  <si>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</si>
  <si>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</si>
  <si>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</si>
  <si>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</si>
  <si>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</si>
  <si>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</si>
  <si>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</si>
  <si>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</si>
  <si>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</si>
  <si>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</si>
  <si>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</si>
  <si>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</si>
  <si>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</si>
  <si>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</si>
  <si>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</si>
  <si>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</si>
  <si>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</si>
  <si>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</si>
  <si>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</si>
  <si>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</si>
  <si>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</si>
  <si>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</si>
  <si>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</si>
  <si>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</si>
  <si>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</si>
  <si>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</si>
  <si>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</si>
  <si>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</si>
  <si>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</si>
  <si>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</si>
  <si>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</si>
  <si>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</si>
  <si>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</si>
  <si>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</si>
  <si>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</si>
  <si>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</si>
  <si>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</si>
  <si>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</si>
  <si>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</si>
  <si>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</si>
  <si>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</si>
  <si>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</si>
  <si>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</si>
  <si>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</si>
  <si>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</si>
  <si>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</si>
  <si>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</si>
  <si>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</si>
  <si>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</si>
  <si>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</si>
  <si>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</si>
  <si>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</si>
  <si>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</si>
  <si>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</si>
  <si>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</si>
  <si>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</si>
  <si>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</si>
  <si>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</si>
  <si>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</si>
  <si>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</si>
  <si>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</si>
  <si>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</si>
  <si>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</si>
  <si>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</si>
  <si>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</si>
  <si>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</si>
  <si>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</si>
  <si>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</si>
  <si>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</si>
  <si>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</si>
  <si>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</si>
  <si>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</si>
  <si>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</si>
  <si>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</si>
  <si>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</si>
  <si>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</si>
  <si>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</si>
  <si>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</si>
  <si>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</si>
  <si>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</si>
  <si>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</si>
  <si>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</si>
  <si>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</si>
  <si>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</si>
  <si>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</si>
  <si>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</si>
  <si>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</si>
  <si>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</si>
  <si>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</si>
  <si>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</si>
  <si>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</si>
  <si>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</si>
  <si>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</si>
  <si>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</si>
  <si>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</si>
  <si>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</si>
  <si>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</si>
  <si>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</si>
  <si>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</si>
  <si>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</si>
  <si>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</si>
  <si>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</si>
  <si>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</si>
  <si>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</si>
  <si>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</si>
  <si>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</si>
  <si>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</si>
  <si>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</si>
  <si>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</si>
  <si>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</si>
  <si>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</si>
  <si>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</si>
  <si>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</si>
  <si>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</si>
  <si>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</si>
  <si>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</si>
  <si>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</si>
  <si>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</si>
  <si>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</si>
  <si>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</si>
  <si>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</si>
  <si>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</si>
  <si>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</si>
  <si>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</si>
  <si>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</si>
  <si>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</si>
  <si>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</si>
  <si>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</si>
  <si>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</si>
  <si>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</si>
  <si>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</si>
  <si>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</si>
  <si>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</si>
  <si>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</si>
  <si>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</si>
  <si>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</si>
  <si>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</si>
  <si>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</si>
  <si>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</si>
  <si>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</si>
  <si>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</si>
  <si>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</si>
  <si>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</si>
  <si>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</si>
  <si>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</si>
  <si>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</si>
  <si>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</si>
  <si>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</si>
  <si>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</si>
  <si>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</si>
  <si>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</si>
  <si>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</si>
  <si>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</si>
  <si>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</si>
  <si>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</si>
  <si>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</si>
  <si>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</si>
  <si>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</si>
  <si>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</si>
  <si>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</si>
  <si>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</si>
  <si>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</si>
  <si>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</si>
  <si>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</si>
  <si>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</si>
  <si>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</si>
  <si>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</si>
  <si>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</si>
  <si>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</si>
  <si>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</si>
  <si>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</si>
  <si>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</si>
  <si>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</si>
  <si>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</si>
  <si>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</si>
  <si>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</si>
  <si>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</si>
  <si>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</si>
  <si>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</si>
  <si>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</si>
  <si>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</si>
  <si>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</si>
  <si>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</si>
  <si>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</si>
  <si>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</si>
  <si>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</si>
  <si>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</si>
  <si>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</si>
  <si>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</si>
  <si>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</si>
  <si>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</si>
  <si>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</si>
  <si>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</si>
  <si>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</si>
  <si>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</si>
  <si>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</si>
  <si>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</si>
  <si>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</si>
  <si>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</si>
  <si>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</si>
  <si>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</si>
  <si>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</si>
  <si>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</si>
  <si>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</si>
  <si>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</si>
  <si>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</si>
  <si>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</si>
  <si>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</si>
  <si>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</si>
  <si>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</si>
  <si>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</si>
  <si>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</si>
  <si>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</si>
  <si>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</si>
  <si>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</si>
  <si>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</si>
  <si>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</si>
  <si>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</si>
  <si>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</si>
  <si>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</si>
  <si>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</si>
  <si>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</si>
  <si>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</si>
  <si>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</si>
  <si>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</si>
  <si>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</si>
  <si>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</si>
  <si>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</si>
  <si>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</si>
  <si>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</si>
  <si>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</si>
  <si>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</si>
  <si>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</si>
  <si>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</si>
  <si>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</si>
  <si>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</si>
  <si>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</si>
  <si>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</si>
  <si>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</si>
  <si>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</si>
  <si>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</si>
  <si>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</si>
  <si>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</si>
  <si>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</si>
  <si>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</si>
  <si>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</si>
  <si>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</si>
  <si>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</si>
  <si>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</si>
  <si>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</si>
  <si>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</si>
  <si>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</si>
  <si>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</si>
  <si>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</si>
  <si>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</si>
  <si>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</si>
  <si>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</si>
  <si>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</si>
  <si>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</si>
  <si>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</si>
  <si>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</si>
  <si>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</si>
  <si>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</si>
  <si>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</si>
  <si>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</si>
  <si>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</si>
  <si>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</si>
  <si>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</si>
  <si>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</si>
  <si>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</si>
  <si>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</si>
  <si>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</si>
  <si>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</si>
  <si>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</si>
  <si>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</si>
  <si>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</si>
  <si>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</si>
  <si>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</si>
  <si>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</si>
  <si>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</si>
  <si>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</si>
  <si>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</si>
  <si>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</si>
  <si>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</si>
  <si>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</si>
  <si>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</si>
  <si>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</si>
  <si>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</si>
  <si>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</si>
  <si>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</si>
  <si>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</si>
  <si>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</si>
  <si>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</si>
  <si>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</si>
  <si>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</si>
  <si>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</si>
  <si>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</si>
  <si>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</si>
  <si>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</si>
  <si>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</si>
  <si>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</si>
  <si>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</si>
  <si>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</si>
  <si>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</si>
  <si>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</si>
  <si>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</si>
  <si>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</si>
  <si>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</si>
  <si>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</si>
  <si>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</si>
  <si>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</si>
  <si>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</si>
  <si>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</si>
  <si>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</si>
  <si>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</si>
  <si>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</si>
  <si>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</si>
  <si>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</si>
  <si>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</si>
  <si>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</si>
  <si>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</si>
  <si>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</si>
  <si>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</si>
  <si>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</si>
  <si>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</si>
  <si>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</si>
  <si>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</si>
  <si>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</si>
  <si>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</si>
  <si>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</si>
  <si>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</si>
  <si>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</si>
  <si>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</si>
  <si>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</si>
  <si>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</si>
  <si>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</si>
  <si>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</si>
  <si>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</si>
  <si>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</si>
  <si>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</si>
  <si>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</si>
  <si>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</si>
  <si>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</si>
  <si>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</si>
  <si>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</si>
  <si>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</si>
  <si>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</si>
  <si>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</si>
  <si>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</si>
  <si>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</si>
  <si>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</si>
  <si>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</si>
  <si>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</si>
  <si>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</si>
  <si>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</si>
  <si>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</si>
  <si>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</si>
  <si>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</si>
  <si>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</si>
  <si>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</si>
  <si>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</si>
  <si>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</si>
  <si>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</si>
  <si>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</si>
  <si>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</si>
  <si>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</si>
  <si>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</si>
  <si>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</si>
  <si>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</si>
  <si>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</si>
  <si>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</si>
  <si>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</si>
  <si>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</si>
  <si>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</si>
  <si>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</si>
  <si>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</si>
  <si>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</si>
  <si>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</si>
  <si>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</si>
  <si>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</si>
  <si>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</si>
  <si>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</si>
  <si>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</si>
  <si>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</si>
  <si>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</si>
  <si>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</si>
  <si>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</si>
  <si>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</si>
  <si>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</si>
  <si>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</si>
  <si>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</si>
  <si>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</si>
  <si>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</si>
  <si>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</si>
  <si>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</si>
  <si>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</si>
  <si>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</si>
  <si>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</si>
  <si>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</si>
  <si>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</si>
  <si>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</si>
  <si>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</si>
  <si>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</si>
  <si>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</si>
  <si>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</si>
  <si>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</si>
  <si>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</si>
  <si>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</si>
  <si>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</si>
  <si>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</si>
  <si>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</si>
  <si>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</si>
  <si>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</si>
  <si>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</si>
  <si>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</si>
  <si>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</si>
  <si>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</si>
  <si>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</si>
  <si>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</si>
  <si>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</si>
  <si>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</si>
  <si>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</si>
  <si>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</si>
  <si>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</si>
  <si>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</si>
  <si>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</si>
  <si>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</si>
  <si>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</si>
  <si>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</si>
  <si>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</si>
  <si>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</si>
  <si>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</si>
  <si>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</si>
  <si>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</si>
  <si>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</si>
  <si>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</si>
  <si>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</si>
  <si>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</si>
  <si>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</si>
  <si>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</si>
  <si>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</si>
  <si>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</si>
  <si>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</si>
  <si>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</si>
  <si>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</si>
  <si>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</si>
  <si>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</si>
  <si>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</si>
  <si>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</si>
  <si>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</si>
  <si>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</si>
  <si>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</si>
  <si>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</si>
  <si>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</si>
  <si>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</si>
  <si>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</si>
  <si>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</si>
  <si>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</si>
  <si>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</si>
  <si>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</si>
  <si>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</si>
  <si>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</si>
  <si>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</si>
  <si>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</si>
  <si>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</si>
  <si>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</si>
  <si>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</si>
  <si>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</si>
  <si>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</si>
  <si>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</si>
  <si>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</si>
  <si>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</si>
  <si>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</si>
  <si>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</si>
  <si>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</si>
  <si>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</si>
  <si>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</si>
  <si>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</si>
  <si>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</si>
  <si>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</si>
  <si>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</si>
  <si>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</si>
  <si>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</si>
  <si>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</si>
  <si>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</si>
  <si>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</si>
  <si>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</si>
  <si>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</si>
  <si>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</si>
  <si>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</si>
  <si>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</si>
  <si>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</si>
  <si>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</si>
  <si>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</si>
  <si>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</si>
  <si>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</si>
  <si>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</si>
  <si>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</si>
  <si>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</si>
  <si>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</si>
  <si>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</si>
  <si>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</si>
  <si>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</si>
  <si>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</si>
  <si>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</si>
  <si>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</si>
  <si>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</si>
  <si>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</si>
  <si>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</si>
  <si>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</si>
  <si>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</si>
  <si>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</si>
  <si>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</si>
  <si>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</si>
  <si>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</si>
  <si>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</si>
  <si>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</si>
  <si>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</si>
  <si>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</si>
  <si>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</si>
  <si>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</si>
  <si>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</si>
  <si>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</si>
  <si>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</si>
  <si>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</si>
  <si>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</si>
  <si>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</si>
  <si>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</si>
  <si>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</si>
  <si>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</si>
  <si>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</si>
  <si>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</si>
  <si>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</si>
  <si>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</si>
  <si>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</si>
  <si>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</si>
  <si>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</si>
  <si>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</si>
  <si>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</si>
  <si>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</si>
  <si>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</si>
  <si>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</si>
  <si>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</si>
  <si>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</si>
  <si>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</si>
  <si>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</si>
  <si>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</si>
  <si>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</si>
  <si>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</si>
  <si>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</si>
  <si>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</si>
  <si>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</si>
  <si>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</si>
  <si>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</si>
  <si>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</si>
  <si>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</si>
  <si>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</si>
  <si>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</si>
  <si>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</si>
  <si>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</si>
  <si>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</si>
  <si>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</si>
  <si>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</si>
  <si>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</si>
  <si>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</si>
  <si>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</si>
  <si>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</si>
  <si>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</si>
  <si>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</si>
  <si>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</si>
  <si>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</si>
  <si>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</si>
  <si>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</si>
  <si>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</si>
  <si>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</si>
  <si>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</si>
  <si>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</si>
  <si>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</si>
  <si>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</si>
  <si>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</si>
  <si>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</si>
  <si>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</si>
  <si>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</si>
  <si>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</si>
  <si>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</si>
  <si>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</si>
  <si>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</si>
  <si>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</si>
  <si>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</si>
  <si>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</si>
  <si>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</si>
  <si>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</si>
  <si>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</si>
  <si>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</si>
  <si>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</si>
  <si>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</si>
  <si>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</si>
  <si>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</si>
  <si>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</si>
  <si>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</si>
  <si>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</si>
  <si>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</si>
  <si>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</si>
  <si>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</si>
  <si>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</si>
  <si>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</si>
  <si>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</si>
  <si>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</si>
  <si>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</si>
  <si>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</si>
  <si>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</si>
  <si>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</si>
  <si>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</si>
  <si>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</si>
  <si>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</si>
  <si>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</si>
  <si>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</si>
  <si>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</si>
  <si>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</si>
  <si>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</si>
  <si>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</si>
  <si>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</si>
  <si>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</si>
  <si>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</si>
  <si>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</si>
  <si>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</si>
  <si>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</si>
  <si>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</si>
  <si>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</si>
  <si>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</si>
  <si>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</si>
  <si>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</si>
  <si>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</si>
  <si>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</si>
  <si>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</si>
  <si>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</si>
  <si>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</si>
  <si>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</si>
  <si>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</si>
  <si>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</si>
  <si>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</si>
  <si>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</si>
  <si>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</si>
  <si>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</si>
  <si>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</si>
  <si>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</si>
  <si>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</si>
  <si>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</si>
  <si>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</si>
  <si>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</si>
  <si>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</si>
  <si>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</si>
  <si>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</si>
  <si>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</si>
  <si>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</si>
  <si>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</si>
  <si>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</si>
  <si>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</si>
  <si>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</si>
  <si>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</si>
  <si>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</si>
  <si>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</si>
  <si>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</si>
  <si>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</si>
  <si>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</si>
  <si>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</si>
  <si>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</si>
  <si>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</si>
  <si>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</si>
  <si>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</si>
  <si>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</si>
  <si>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</si>
  <si>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</si>
  <si>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</si>
  <si>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</si>
  <si>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</si>
  <si>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</si>
  <si>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</si>
  <si>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</si>
  <si>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</si>
  <si>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</si>
  <si>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</si>
  <si>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</si>
  <si>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</si>
  <si>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</si>
  <si>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</si>
  <si>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</si>
  <si>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</si>
  <si>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</si>
  <si>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</si>
  <si>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</si>
  <si>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</si>
  <si>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</si>
  <si>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</si>
  <si>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</si>
  <si>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</si>
  <si>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</si>
  <si>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</si>
  <si>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</si>
  <si>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</si>
  <si>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</si>
  <si>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</si>
  <si>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</si>
  <si>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</si>
  <si>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</si>
  <si>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</si>
  <si>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</si>
  <si>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</si>
  <si>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</si>
  <si>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</si>
  <si>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</si>
  <si>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</si>
  <si>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</si>
  <si>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</si>
  <si>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</si>
  <si>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</si>
  <si>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</si>
  <si>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</si>
  <si>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</si>
  <si>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</si>
  <si>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</si>
  <si>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</si>
  <si>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</si>
  <si>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</si>
  <si>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</si>
  <si>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</si>
  <si>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</si>
  <si>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</si>
  <si>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</si>
  <si>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</si>
  <si>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</si>
  <si>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</si>
  <si>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</si>
  <si>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</si>
  <si>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</si>
  <si>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</si>
  <si>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</si>
  <si>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</si>
  <si>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</si>
  <si>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</si>
  <si>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</si>
  <si>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</si>
  <si>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</si>
  <si>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</si>
  <si>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</si>
  <si>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</si>
  <si>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</si>
  <si>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</si>
  <si>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</si>
  <si>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</si>
  <si>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</si>
  <si>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</si>
  <si>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</si>
  <si>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</si>
  <si>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</si>
  <si>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</si>
  <si>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</si>
  <si>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</si>
  <si>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</si>
  <si>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</si>
  <si>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</si>
  <si>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</si>
  <si>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</si>
  <si>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</si>
  <si>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</si>
  <si>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</si>
  <si>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</si>
  <si>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</si>
  <si>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</si>
  <si>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</si>
  <si>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</si>
  <si>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</si>
  <si>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</si>
  <si>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</si>
  <si>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</si>
  <si>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</si>
  <si>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</si>
  <si>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</si>
  <si>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</si>
  <si>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</si>
  <si>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</si>
  <si>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</si>
  <si>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</si>
  <si>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</si>
  <si>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</si>
  <si>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</si>
  <si>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</si>
  <si>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</si>
  <si>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</si>
  <si>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</si>
  <si>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</si>
  <si>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</si>
  <si>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</si>
  <si>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</si>
  <si>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</si>
  <si>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</si>
  <si>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</si>
  <si>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</si>
  <si>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</si>
  <si>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</si>
  <si>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</si>
  <si>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</si>
  <si>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</si>
  <si>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</si>
  <si>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</si>
  <si>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</si>
  <si>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</si>
  <si>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</si>
  <si>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</si>
  <si>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</si>
  <si>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</si>
  <si>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</si>
  <si>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</si>
  <si>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</si>
  <si>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</si>
  <si>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</si>
  <si>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</si>
  <si>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</si>
  <si>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</si>
  <si>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</si>
  <si>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</si>
  <si>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</si>
  <si>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</si>
  <si>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</si>
  <si>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</si>
  <si>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</si>
  <si>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</si>
  <si>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</si>
  <si>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</si>
  <si>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</si>
  <si>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</si>
  <si>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</si>
  <si>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</si>
  <si>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</si>
  <si>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</si>
  <si>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</si>
  <si>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</si>
  <si>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</si>
  <si>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</si>
  <si>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</si>
  <si>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</si>
  <si>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</si>
  <si>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</si>
  <si>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</si>
  <si>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</si>
  <si>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</si>
  <si>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</si>
  <si>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</si>
  <si>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</si>
  <si>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</si>
  <si>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</si>
  <si>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</si>
  <si>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</si>
  <si>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</si>
  <si>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</si>
  <si>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</si>
  <si>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</si>
  <si>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</si>
  <si>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</si>
  <si>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</si>
  <si>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</si>
  <si>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</si>
  <si>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</si>
  <si>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</si>
  <si>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</si>
  <si>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</si>
  <si>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</si>
  <si>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</si>
  <si>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</si>
  <si>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</si>
  <si>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</si>
  <si>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</si>
  <si>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</si>
  <si>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</si>
  <si>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</si>
  <si>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</si>
  <si>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</si>
  <si>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</si>
  <si>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</si>
  <si>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</si>
  <si>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</si>
  <si>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</si>
  <si>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</si>
  <si>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</si>
  <si>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</si>
  <si>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</si>
  <si>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</si>
  <si>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</si>
  <si>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</si>
  <si>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</si>
  <si>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</si>
  <si>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</si>
  <si>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</si>
  <si>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</si>
  <si>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</si>
  <si>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</si>
  <si>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</si>
  <si>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</si>
  <si>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</si>
  <si>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</si>
  <si>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</si>
  <si>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</si>
  <si>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</si>
  <si>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</si>
  <si>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</si>
  <si>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</si>
  <si>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</si>
  <si>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</si>
  <si>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</si>
  <si>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</si>
  <si>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</si>
  <si>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</si>
  <si>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</si>
  <si>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</si>
  <si>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</si>
  <si>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</si>
  <si>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</si>
  <si>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</si>
  <si>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</si>
  <si>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</si>
  <si>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</si>
  <si>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</si>
  <si>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</si>
  <si>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</si>
  <si>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</si>
  <si>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</si>
  <si>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</si>
  <si>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</si>
  <si>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</si>
  <si>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</si>
  <si>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</si>
  <si>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</si>
  <si>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</si>
  <si>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</si>
  <si>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</si>
  <si>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</si>
  <si>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</si>
  <si>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</si>
  <si>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</si>
  <si>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</si>
  <si>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</si>
  <si>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</si>
  <si>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</si>
  <si>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</si>
  <si>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</si>
  <si>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</si>
  <si>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</si>
  <si>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</si>
  <si>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</si>
  <si>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</si>
  <si>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</si>
  <si>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</si>
  <si>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</si>
  <si>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</si>
  <si>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</si>
  <si>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</si>
  <si>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</si>
  <si>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</si>
  <si>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</si>
  <si>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</si>
  <si>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</si>
  <si>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</si>
  <si>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</si>
  <si>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</si>
  <si>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</si>
  <si>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</si>
  <si>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</si>
  <si>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</si>
  <si>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</si>
  <si>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</si>
  <si>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</si>
  <si>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</si>
  <si>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</si>
  <si>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</si>
  <si>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</si>
  <si>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</si>
  <si>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</si>
  <si>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</si>
  <si>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</si>
  <si>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</si>
  <si>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</si>
  <si>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</si>
  <si>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</si>
  <si>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</si>
  <si>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</si>
  <si>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</si>
  <si>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</si>
  <si>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</si>
  <si>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</si>
  <si>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</si>
  <si>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</si>
  <si>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</si>
  <si>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</si>
  <si>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</si>
  <si>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</si>
  <si>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</si>
  <si>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</si>
  <si>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</si>
  <si>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</si>
  <si>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</si>
  <si>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</si>
  <si>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</si>
  <si>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</si>
  <si>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</si>
  <si>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</si>
  <si>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</si>
  <si>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</si>
  <si>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</si>
  <si>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</si>
  <si>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</si>
  <si>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</si>
  <si>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</si>
  <si>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</si>
  <si>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</si>
  <si>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</si>
  <si>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</si>
  <si>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</si>
  <si>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</si>
  <si>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</si>
  <si>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</si>
  <si>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</si>
  <si>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</si>
  <si>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</si>
  <si>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</si>
  <si>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</si>
  <si>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</si>
  <si>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</si>
  <si>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</si>
  <si>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</si>
  <si>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</si>
  <si>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</si>
  <si>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</si>
  <si>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</si>
  <si>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</si>
  <si>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</si>
  <si>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</si>
  <si>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</si>
  <si>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</si>
  <si>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</si>
  <si>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</si>
  <si>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</si>
  <si>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</si>
  <si>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</si>
  <si>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</si>
  <si>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</si>
  <si>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</si>
  <si>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</si>
  <si>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</si>
  <si>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</si>
  <si>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</si>
  <si>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</si>
  <si>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</si>
  <si>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</si>
  <si>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</si>
  <si>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</si>
  <si>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</si>
  <si>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</si>
  <si>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</si>
  <si>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</si>
  <si>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</si>
  <si>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</si>
  <si>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</si>
  <si>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</si>
  <si>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</si>
  <si>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</si>
  <si>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</si>
  <si>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</si>
  <si>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</si>
  <si>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</si>
  <si>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</si>
  <si>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</si>
  <si>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</si>
  <si>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</si>
  <si>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</si>
  <si>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</si>
  <si>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</si>
  <si>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</si>
  <si>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</si>
  <si>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</si>
  <si>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</si>
  <si>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</si>
  <si>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</si>
  <si>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</si>
  <si>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</si>
  <si>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</si>
  <si>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</si>
  <si>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</si>
  <si>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</si>
  <si>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</si>
  <si>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</si>
  <si>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</si>
  <si>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</si>
  <si>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</si>
  <si>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</si>
  <si>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</si>
  <si>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</si>
  <si>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</si>
  <si>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</si>
  <si>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</si>
  <si>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</si>
  <si>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</si>
  <si>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</si>
  <si>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</si>
  <si>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</si>
  <si>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</si>
  <si>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</si>
  <si>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</si>
  <si>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</si>
  <si>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</si>
  <si>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</si>
  <si>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</si>
  <si>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</si>
  <si>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</si>
  <si>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</si>
  <si>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</si>
  <si>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</si>
  <si>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</si>
  <si>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</si>
  <si>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</si>
  <si>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</si>
  <si>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</si>
  <si>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</si>
  <si>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</si>
  <si>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</si>
  <si>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</si>
  <si>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</si>
  <si>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</si>
  <si>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</si>
  <si>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</si>
  <si>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</si>
  <si>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</si>
  <si>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</si>
  <si>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</si>
  <si>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</si>
  <si>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</si>
  <si>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</si>
  <si>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</si>
  <si>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</si>
  <si>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</si>
  <si>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</si>
  <si>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</si>
  <si>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</si>
  <si>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</si>
  <si>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</si>
  <si>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</si>
  <si>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</si>
  <si>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</si>
  <si>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</si>
  <si>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</si>
  <si>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</si>
  <si>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</si>
  <si>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</si>
  <si>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</si>
  <si>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</si>
  <si>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</si>
  <si>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</si>
  <si>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</si>
  <si>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</si>
  <si>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</si>
  <si>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</si>
  <si>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</si>
  <si>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</si>
  <si>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</si>
  <si>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</si>
  <si>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</si>
  <si>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</si>
  <si>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</si>
  <si>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</si>
  <si>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</si>
  <si>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</si>
  <si>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</si>
  <si>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</si>
  <si>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</si>
  <si>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</si>
  <si>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</si>
  <si>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</si>
  <si>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</si>
  <si>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</si>
  <si>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</si>
  <si>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</si>
  <si>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</si>
  <si>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</si>
  <si>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</si>
  <si>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</si>
  <si>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</si>
  <si>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</si>
  <si>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</si>
  <si>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</si>
  <si>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</si>
  <si>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</si>
  <si>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</si>
  <si>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</si>
  <si>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</si>
  <si>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</si>
  <si>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</si>
  <si>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</si>
  <si>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</si>
  <si>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</si>
  <si>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</si>
  <si>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</si>
  <si>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</si>
  <si>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</si>
  <si>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</si>
  <si>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</si>
  <si>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</si>
  <si>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</si>
  <si>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</si>
  <si>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</si>
  <si>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</si>
  <si>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</si>
  <si>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</si>
  <si>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</si>
  <si>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</si>
  <si>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</si>
  <si>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</si>
  <si>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</si>
  <si>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</si>
  <si>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</si>
  <si>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</si>
  <si>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</si>
  <si>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</si>
  <si>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</si>
  <si>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</si>
  <si>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</si>
  <si>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</si>
  <si>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</si>
  <si>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</si>
  <si>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</si>
  <si>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</si>
  <si>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</si>
  <si>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</si>
  <si>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</si>
  <si>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</si>
  <si>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</si>
  <si>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</si>
  <si>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</si>
  <si>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</si>
  <si>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</si>
  <si>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</si>
  <si>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</si>
  <si>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</si>
  <si>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</si>
  <si>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</si>
  <si>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</si>
  <si>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</si>
  <si>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</si>
  <si>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</si>
  <si>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</si>
  <si>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</si>
  <si>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</si>
  <si>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</si>
  <si>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</si>
  <si>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</si>
  <si>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</si>
  <si>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</si>
  <si>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</si>
  <si>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</si>
  <si>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</si>
  <si>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</si>
  <si>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</si>
  <si>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</si>
  <si>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</si>
  <si>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</si>
  <si>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</si>
  <si>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</si>
  <si>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</si>
  <si>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</si>
  <si>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</si>
  <si>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</si>
  <si>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</si>
  <si>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</si>
  <si>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</si>
  <si>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</si>
  <si>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</si>
  <si>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</si>
  <si>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</si>
  <si>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</si>
  <si>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</si>
  <si>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</si>
  <si>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</si>
  <si>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</si>
  <si>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</si>
  <si>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</si>
  <si>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</si>
  <si>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</si>
  <si>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</si>
  <si>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</si>
  <si>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</si>
  <si>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</si>
  <si>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</si>
  <si>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</si>
  <si>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</si>
  <si>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</si>
  <si>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</si>
  <si>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</si>
  <si>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</si>
  <si>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</si>
  <si>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</si>
  <si>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</si>
  <si>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</si>
  <si>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</si>
  <si>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</si>
  <si>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</si>
  <si>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</si>
  <si>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</si>
  <si>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</si>
  <si>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</si>
  <si>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</si>
  <si>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</si>
  <si>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</si>
  <si>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</si>
  <si>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</si>
  <si>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</si>
  <si>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</si>
  <si>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</si>
  <si>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</si>
  <si>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</si>
  <si>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</si>
  <si>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</si>
  <si>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</si>
  <si>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</si>
  <si>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</si>
  <si>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</si>
  <si>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</si>
  <si>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</si>
  <si>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</si>
  <si>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</si>
  <si>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</si>
  <si>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</si>
  <si>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</si>
  <si>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</si>
  <si>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</si>
  <si>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</si>
  <si>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</si>
  <si>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</si>
  <si>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</si>
  <si>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</si>
  <si>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</si>
  <si>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</si>
  <si>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</si>
  <si>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</si>
  <si>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</si>
  <si>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</si>
  <si>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</si>
  <si>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</si>
  <si>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</si>
  <si>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</si>
  <si>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</si>
  <si>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</si>
  <si>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</si>
  <si>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</si>
  <si>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</si>
  <si>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</si>
  <si>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</si>
  <si>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</si>
  <si>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</si>
  <si>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</si>
  <si>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</si>
  <si>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</si>
  <si>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</si>
  <si>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</si>
  <si>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</si>
  <si>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</si>
  <si>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</si>
  <si>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</si>
  <si>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</si>
  <si>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</si>
  <si>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</si>
  <si>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</si>
  <si>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</si>
  <si>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</si>
  <si>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</si>
  <si>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</si>
  <si>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</si>
  <si>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</si>
  <si>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</si>
  <si>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</si>
  <si>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</si>
  <si>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</si>
  <si>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</si>
  <si>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</si>
  <si>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</si>
  <si>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</si>
  <si>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</si>
  <si>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</si>
  <si>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</si>
  <si>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</si>
  <si>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</si>
  <si>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</si>
  <si>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</si>
  <si>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</si>
  <si>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</si>
  <si>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</si>
  <si>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</si>
  <si>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</si>
  <si>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</si>
  <si>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</si>
  <si>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</si>
  <si>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</si>
  <si>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</si>
  <si>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</si>
  <si>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</si>
  <si>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</si>
  <si>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</si>
  <si>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</si>
  <si>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</si>
  <si>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</si>
  <si>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</si>
  <si>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</si>
  <si>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</si>
  <si>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</si>
  <si>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</si>
  <si>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</si>
  <si>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</si>
  <si>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</si>
  <si>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</si>
  <si>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</si>
  <si>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</si>
  <si>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</si>
  <si>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</si>
  <si>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</si>
  <si>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</si>
  <si>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</si>
  <si>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</si>
  <si>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</si>
  <si>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</si>
  <si>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</si>
  <si>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</si>
  <si>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</si>
  <si>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</si>
  <si>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</si>
  <si>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</si>
  <si>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</si>
  <si>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</si>
  <si>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</si>
  <si>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</si>
  <si>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</si>
  <si>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</si>
  <si>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</si>
  <si>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</si>
  <si>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</si>
  <si>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</si>
  <si>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</si>
  <si>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</si>
  <si>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</si>
  <si>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</si>
  <si>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</si>
  <si>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</si>
  <si>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</si>
  <si>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</si>
  <si>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</si>
  <si>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</si>
  <si>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</si>
  <si>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</si>
  <si>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</si>
  <si>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</si>
  <si>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</si>
  <si>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</si>
  <si>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</si>
  <si>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</si>
  <si>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</si>
  <si>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</si>
  <si>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</si>
  <si>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</si>
  <si>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</si>
  <si>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</si>
  <si>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</si>
  <si>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</si>
  <si>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</si>
  <si>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</si>
  <si>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</si>
  <si>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</si>
  <si>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</si>
  <si>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</si>
  <si>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</si>
  <si>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</si>
  <si>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</si>
  <si>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</si>
  <si>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</si>
  <si>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</si>
  <si>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</si>
  <si>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</si>
  <si>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</si>
  <si>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</si>
  <si>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</si>
  <si>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</si>
  <si>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</si>
  <si>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</si>
  <si>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</si>
  <si>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</si>
  <si>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</si>
  <si>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</si>
  <si>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</si>
  <si>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</si>
  <si>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</si>
  <si>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</si>
  <si>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</si>
  <si>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</si>
  <si>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</si>
  <si>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</si>
  <si>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</si>
  <si>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</si>
  <si>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</si>
  <si>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</si>
  <si>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</si>
  <si>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</si>
  <si>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</si>
  <si>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</si>
  <si>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</si>
  <si>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</si>
  <si>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</si>
  <si>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</si>
  <si>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</si>
  <si>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</si>
  <si>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</si>
  <si>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</si>
  <si>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</si>
  <si>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</si>
  <si>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</si>
  <si>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</si>
  <si>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</si>
  <si>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</si>
  <si>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</si>
  <si>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</si>
  <si>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</si>
  <si>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</si>
  <si>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</si>
  <si>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</si>
  <si>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</si>
  <si>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</si>
  <si>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</si>
  <si>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</si>
  <si>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</si>
  <si>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</si>
  <si>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</si>
  <si>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</si>
  <si>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</si>
  <si>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</si>
  <si>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</si>
  <si>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</si>
  <si>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</si>
  <si>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</si>
  <si>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</si>
  <si>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</si>
  <si>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</si>
  <si>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</si>
  <si>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</si>
  <si>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</si>
  <si>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</si>
  <si>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</si>
  <si>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</si>
  <si>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</si>
  <si>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</si>
  <si>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</si>
  <si>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</si>
  <si>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</si>
  <si>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</si>
  <si>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</si>
  <si>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</si>
  <si>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</si>
  <si>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</si>
  <si>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</si>
  <si>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</si>
  <si>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</si>
  <si>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</si>
  <si>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</si>
  <si>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</si>
  <si>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</si>
  <si>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</si>
  <si>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</si>
  <si>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</si>
  <si>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</si>
  <si>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</si>
  <si>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</si>
  <si>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</si>
  <si>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</si>
  <si>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</si>
  <si>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</si>
  <si>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</si>
  <si>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</si>
  <si>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</si>
  <si>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</si>
  <si>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</si>
  <si>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</si>
  <si>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</si>
  <si>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</si>
  <si>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</si>
  <si>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</si>
  <si>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</si>
  <si>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</si>
  <si>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</si>
  <si>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</si>
  <si>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</si>
  <si>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</si>
  <si>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</si>
  <si>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</si>
  <si>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</si>
  <si>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</si>
  <si>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</si>
  <si>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</si>
  <si>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</si>
  <si>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</si>
  <si>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</si>
  <si>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</si>
  <si>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</si>
  <si>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</si>
  <si>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</si>
  <si>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</si>
  <si>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</si>
  <si>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</si>
  <si>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</si>
  <si>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</si>
  <si>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</si>
  <si>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</si>
  <si>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</si>
  <si>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</si>
  <si>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</si>
  <si>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</si>
  <si>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</si>
  <si>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</si>
  <si>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</si>
  <si>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</si>
  <si>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</si>
  <si>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</si>
  <si>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</si>
  <si>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</si>
  <si>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</si>
  <si>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</si>
  <si>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</si>
  <si>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</si>
  <si>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</si>
  <si>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</si>
  <si>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</si>
  <si>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</si>
  <si>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</si>
  <si>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</si>
  <si>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</si>
  <si>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</si>
  <si>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</si>
  <si>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</si>
  <si>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</si>
  <si>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</si>
  <si>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</si>
  <si>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</si>
  <si>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</si>
  <si>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</si>
  <si>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</si>
  <si>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</si>
  <si>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</si>
  <si>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</si>
  <si>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</si>
  <si>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</si>
  <si>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</si>
  <si>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</si>
  <si>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</si>
  <si>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</si>
  <si>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</si>
  <si>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</si>
  <si>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</si>
  <si>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</si>
  <si>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</si>
  <si>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</si>
  <si>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</si>
  <si>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</si>
  <si>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</si>
  <si>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</si>
  <si>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</si>
  <si>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</si>
  <si>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</si>
  <si>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</si>
  <si>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</si>
  <si>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</si>
  <si>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</si>
  <si>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</si>
  <si>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</si>
  <si>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</si>
  <si>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</si>
  <si>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</si>
  <si>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</si>
  <si>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</si>
  <si>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</si>
  <si>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</si>
  <si>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</si>
  <si>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</si>
  <si>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</si>
  <si>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</si>
  <si>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</si>
  <si>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</si>
  <si>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</si>
  <si>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</si>
  <si>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</si>
  <si>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</si>
  <si>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</si>
  <si>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</si>
  <si>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</si>
  <si>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</si>
  <si>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</si>
  <si>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</si>
  <si>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</si>
  <si>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</si>
  <si>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</si>
  <si>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</si>
  <si>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</si>
  <si>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</si>
  <si>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</si>
  <si>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</si>
  <si>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</si>
  <si>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</si>
  <si>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</si>
  <si>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</si>
  <si>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</si>
  <si>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</si>
  <si>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</si>
  <si>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</si>
  <si>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</si>
  <si>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</si>
  <si>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</si>
  <si>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</si>
  <si>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</si>
  <si>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</si>
  <si>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</si>
  <si>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</si>
  <si>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</si>
  <si>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</si>
  <si>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</si>
  <si>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</si>
  <si>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</si>
  <si>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</si>
  <si>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</si>
  <si>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</si>
  <si>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</si>
  <si>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</si>
  <si>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</si>
  <si>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</si>
  <si>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</si>
  <si>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</si>
  <si>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</si>
  <si>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</si>
  <si>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</si>
  <si>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</si>
  <si>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</si>
  <si>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</si>
  <si>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</si>
  <si>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</si>
  <si>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</si>
  <si>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</si>
  <si>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</si>
  <si>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</si>
  <si>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</si>
  <si>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</si>
  <si>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</si>
  <si>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</si>
  <si>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</si>
  <si>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</si>
  <si>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</si>
  <si>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</si>
  <si>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</si>
  <si>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</si>
  <si>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</si>
  <si>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</si>
  <si>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</si>
  <si>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</si>
  <si>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</si>
  <si>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</si>
  <si>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</si>
  <si>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</si>
  <si>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</si>
  <si>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</si>
  <si>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</si>
  <si>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</si>
  <si>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</si>
  <si>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</si>
  <si>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</si>
  <si>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</si>
  <si>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</si>
  <si>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</si>
  <si>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</si>
  <si>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</si>
  <si>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</si>
  <si>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</si>
  <si>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</si>
  <si>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</si>
  <si>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</si>
  <si>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</si>
  <si>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</si>
  <si>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</si>
  <si>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</si>
  <si>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</si>
  <si>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</si>
  <si>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</si>
  <si>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</si>
  <si>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</si>
  <si>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</si>
  <si>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</si>
  <si>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</si>
  <si>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</si>
  <si>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</si>
  <si>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</si>
  <si>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</si>
  <si>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</si>
  <si>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</si>
  <si>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</si>
  <si>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</si>
  <si>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</si>
  <si>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</si>
  <si>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</si>
  <si>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</si>
  <si>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</si>
  <si>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</si>
  <si>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</si>
  <si>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</si>
  <si>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</si>
  <si>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</si>
  <si>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</si>
  <si>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</si>
  <si>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</si>
  <si>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</si>
  <si>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</si>
  <si>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</si>
  <si>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</si>
  <si>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</si>
  <si>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</si>
  <si>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</si>
  <si>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</si>
  <si>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</si>
  <si>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</si>
  <si>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</si>
  <si>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</si>
  <si>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</si>
  <si>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</si>
  <si>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</si>
  <si>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</si>
  <si>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</si>
  <si>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</si>
  <si>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</si>
  <si>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</si>
  <si>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</si>
  <si>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</si>
  <si>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</si>
  <si>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</si>
  <si>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</si>
  <si>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</si>
  <si>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</si>
  <si>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</si>
  <si>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</si>
  <si>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</si>
  <si>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</si>
  <si>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</si>
  <si>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</si>
  <si>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</si>
  <si>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</si>
  <si>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</si>
  <si>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</si>
  <si>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</si>
  <si>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</si>
  <si>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</si>
  <si>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</si>
  <si>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</si>
  <si>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</si>
  <si>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</si>
  <si>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</si>
  <si>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</si>
  <si>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</si>
  <si>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</si>
  <si>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</si>
  <si>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</si>
  <si>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</si>
  <si>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</si>
  <si>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</si>
  <si>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</si>
  <si>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</si>
  <si>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</si>
  <si>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</si>
  <si>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</si>
  <si>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</si>
  <si>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</si>
  <si>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</si>
  <si>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</si>
  <si>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</si>
  <si>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</si>
  <si>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</si>
  <si>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</si>
  <si>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</si>
  <si>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</si>
  <si>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</si>
  <si>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</si>
  <si>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</si>
  <si>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</si>
  <si>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</si>
  <si>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</si>
  <si>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</si>
  <si>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</si>
  <si>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</si>
  <si>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</si>
  <si>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</si>
  <si>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</si>
  <si>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</si>
  <si>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</si>
  <si>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</si>
  <si>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</si>
  <si>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</si>
  <si>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</si>
  <si>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</si>
  <si>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</si>
  <si>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</si>
  <si>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</si>
  <si>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</si>
  <si>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</si>
  <si>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</si>
  <si>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</si>
  <si>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</si>
  <si>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</si>
  <si>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</si>
  <si>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</si>
  <si>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</si>
  <si>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</si>
  <si>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</si>
  <si>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</si>
  <si>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</si>
  <si>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</si>
  <si>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</si>
  <si>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</si>
  <si>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</si>
  <si>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</si>
  <si>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</si>
  <si>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</si>
  <si>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</si>
  <si>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</si>
  <si>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</si>
  <si>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</si>
  <si>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</si>
  <si>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</si>
  <si>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</si>
  <si>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</si>
  <si>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</si>
  <si>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</si>
  <si>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</si>
  <si>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</si>
  <si>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</si>
  <si>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</si>
  <si>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</si>
  <si>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</si>
  <si>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</si>
  <si>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</si>
  <si>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</si>
  <si>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</si>
  <si>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</si>
  <si>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</si>
  <si>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</si>
  <si>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</si>
  <si>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</si>
  <si>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</si>
  <si>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</si>
  <si>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</si>
  <si>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</si>
  <si>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</si>
  <si>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</si>
  <si>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</si>
  <si>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</si>
  <si>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</si>
  <si>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</si>
  <si>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</si>
  <si>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</si>
  <si>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</si>
  <si>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</si>
  <si>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</si>
  <si>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</si>
  <si>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</si>
  <si>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</si>
  <si>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</si>
  <si>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</si>
  <si>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</si>
  <si>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</si>
  <si>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</si>
  <si>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</si>
  <si>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</si>
  <si>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</si>
  <si>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</si>
  <si>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</si>
  <si>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</si>
  <si>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</si>
  <si>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</si>
  <si>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</si>
  <si>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</si>
  <si>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</si>
  <si>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</si>
  <si>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</si>
  <si>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</si>
  <si>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</si>
  <si>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</si>
  <si>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</si>
  <si>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</si>
  <si>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</si>
  <si>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</si>
  <si>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</si>
  <si>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</si>
  <si>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</si>
  <si>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</si>
  <si>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</si>
  <si>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</si>
  <si>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</si>
  <si>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</si>
  <si>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</si>
  <si>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</si>
  <si>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</si>
  <si>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</si>
  <si>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</si>
  <si>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</si>
  <si>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</si>
  <si>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</si>
  <si>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</si>
  <si>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</si>
  <si>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</si>
  <si>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</si>
  <si>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</si>
  <si>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</si>
  <si>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</si>
  <si>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</si>
  <si>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</si>
  <si>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</si>
  <si>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</si>
  <si>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</si>
  <si>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</si>
  <si>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</si>
  <si>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</si>
  <si>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</si>
  <si>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</si>
  <si>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</si>
  <si>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</si>
  <si>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</si>
  <si>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</si>
  <si>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</si>
  <si>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</si>
  <si>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</si>
  <si>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</si>
  <si>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</si>
  <si>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</si>
  <si>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</si>
  <si>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</si>
  <si>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</si>
  <si>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</si>
  <si>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</si>
  <si>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</si>
  <si>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</si>
  <si>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</si>
  <si>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</si>
  <si>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</si>
  <si>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</si>
  <si>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</si>
  <si>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</si>
  <si>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</si>
  <si>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</si>
  <si>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</si>
  <si>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</si>
  <si>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</si>
  <si>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</si>
  <si>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</si>
  <si>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</si>
  <si>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</si>
  <si>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</si>
  <si>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</si>
  <si>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</si>
  <si>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</si>
  <si>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</si>
  <si>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</si>
  <si>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</si>
  <si>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</si>
  <si>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</si>
  <si>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</si>
  <si>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</si>
  <si>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</si>
  <si>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</si>
  <si>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</si>
  <si>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</si>
  <si>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</si>
  <si>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</si>
  <si>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</si>
  <si>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</si>
  <si>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</si>
  <si>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</si>
  <si>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</si>
  <si>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</si>
  <si>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</si>
  <si>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</si>
  <si>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</si>
  <si>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</si>
  <si>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</si>
  <si>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</si>
  <si>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</si>
  <si>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</si>
  <si>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</si>
  <si>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</si>
  <si>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</si>
  <si>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</si>
  <si>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</si>
  <si>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</si>
  <si>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</si>
  <si>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</si>
  <si>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</si>
  <si>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</si>
  <si>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</si>
  <si>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</si>
  <si>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</si>
  <si>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</si>
  <si>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</si>
  <si>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</si>
  <si>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</si>
  <si>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</si>
  <si>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</si>
  <si>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</si>
  <si>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</si>
  <si>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</si>
  <si>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</si>
  <si>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</si>
  <si>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</si>
  <si>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</si>
  <si>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</si>
  <si>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</si>
  <si>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</si>
  <si>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</si>
  <si>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</si>
  <si>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</si>
  <si>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</si>
  <si>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</si>
  <si>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</si>
  <si>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</si>
  <si>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</si>
  <si>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</si>
  <si>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</si>
  <si>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</si>
  <si>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</si>
  <si>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</si>
  <si>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</si>
  <si>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</si>
  <si>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</si>
  <si>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</si>
  <si>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</si>
  <si>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</si>
  <si>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</si>
  <si>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</si>
  <si>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</si>
  <si>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</si>
  <si>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</si>
  <si>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</si>
  <si>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</si>
  <si>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</si>
  <si>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</si>
  <si>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</si>
  <si>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</si>
  <si>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</si>
  <si>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</si>
  <si>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</si>
  <si>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</si>
  <si>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</si>
  <si>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</si>
  <si>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</si>
  <si>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</si>
  <si>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</si>
  <si>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</si>
  <si>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</si>
  <si>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</si>
  <si>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</si>
  <si>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</si>
  <si>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</si>
  <si>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</si>
  <si>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</si>
  <si>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</si>
  <si>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</si>
  <si>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</si>
  <si>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</si>
  <si>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</si>
  <si>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</si>
  <si>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</si>
  <si>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</si>
  <si>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</si>
  <si>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</si>
  <si>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</si>
  <si>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</si>
  <si>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</si>
  <si>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</si>
  <si>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</si>
  <si>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</si>
  <si>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</si>
  <si>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</si>
  <si>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</si>
  <si>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</si>
  <si>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</si>
  <si>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</si>
  <si>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</si>
  <si>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</si>
  <si>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</si>
  <si>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</si>
  <si>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</si>
  <si>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</si>
  <si>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</si>
  <si>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</si>
  <si>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</si>
  <si>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</si>
  <si>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</si>
  <si>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</si>
  <si>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</si>
  <si>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</si>
  <si>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</si>
  <si>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</si>
  <si>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</si>
  <si>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</si>
  <si>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</si>
  <si>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</si>
  <si>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</si>
  <si>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</si>
  <si>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</si>
  <si>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</si>
  <si>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</si>
  <si>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</si>
  <si>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</si>
  <si>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</si>
  <si>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</si>
  <si>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</si>
  <si>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</si>
  <si>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</si>
  <si>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</si>
  <si>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</si>
  <si>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</si>
  <si>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</si>
  <si>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</si>
  <si>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</si>
  <si>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</si>
  <si>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</si>
  <si>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</si>
  <si>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</si>
  <si>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</si>
  <si>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</si>
  <si>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</si>
  <si>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</si>
  <si>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</si>
  <si>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</si>
  <si>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</si>
  <si>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</si>
  <si>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</si>
  <si>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</si>
  <si>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</si>
  <si>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</si>
  <si>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</si>
  <si>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</si>
  <si>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</si>
  <si>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</si>
  <si>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</si>
  <si>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</si>
  <si>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</si>
  <si>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</si>
  <si>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</si>
  <si>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</si>
  <si>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</si>
  <si>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</si>
  <si>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</si>
  <si>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</si>
  <si>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</si>
  <si>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</si>
  <si>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</si>
  <si>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</si>
  <si>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</si>
  <si>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</si>
  <si>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</si>
  <si>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</si>
  <si>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</si>
  <si>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</si>
  <si>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</si>
  <si>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</si>
  <si>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</si>
  <si>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</si>
  <si>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</si>
  <si>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</si>
  <si>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</si>
  <si>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</si>
  <si>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</si>
  <si>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</si>
  <si>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</si>
  <si>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</si>
  <si>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</si>
  <si>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</si>
  <si>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</si>
  <si>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</si>
  <si>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</si>
  <si>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</si>
  <si>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</si>
  <si>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</si>
  <si>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</si>
  <si>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</si>
  <si>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</si>
  <si>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</si>
  <si>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</si>
  <si>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</si>
  <si>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</si>
  <si>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</si>
  <si>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</si>
  <si>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</si>
  <si>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</si>
  <si>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</si>
  <si>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</si>
  <si>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</si>
  <si>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</si>
  <si>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</si>
  <si>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</si>
  <si>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</si>
  <si>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</si>
  <si>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</si>
  <si>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</si>
  <si>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</si>
  <si>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</si>
  <si>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</si>
  <si>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</si>
  <si>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</si>
  <si>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</si>
  <si>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</si>
  <si>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</si>
  <si>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</si>
  <si>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</si>
  <si>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</si>
  <si>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</si>
  <si>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</si>
  <si>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</si>
  <si>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</si>
  <si>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</si>
  <si>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</si>
  <si>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</si>
  <si>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</si>
  <si>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</si>
  <si>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</si>
  <si>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</si>
  <si>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</si>
  <si>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</si>
  <si>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</si>
  <si>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</si>
  <si>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</si>
  <si>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</si>
  <si>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</si>
  <si>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</si>
  <si>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</si>
  <si>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</si>
  <si>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</si>
  <si>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</si>
  <si>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</si>
  <si>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</si>
  <si>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</si>
  <si>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</si>
  <si>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</si>
  <si>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</si>
  <si>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</si>
  <si>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</si>
  <si>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</si>
  <si>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</si>
  <si>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</si>
  <si>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</si>
  <si>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</si>
  <si>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</si>
  <si>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</si>
  <si>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</si>
  <si>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</si>
  <si>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</si>
  <si>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</si>
  <si>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</si>
  <si>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</si>
  <si>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</si>
  <si>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</si>
  <si>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</si>
  <si>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</si>
  <si>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</si>
  <si>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</si>
  <si>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</si>
  <si>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</si>
  <si>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</si>
  <si>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</si>
  <si>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</si>
  <si>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</si>
  <si>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</si>
  <si>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</si>
  <si>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</si>
  <si>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</si>
  <si>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</si>
  <si>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</si>
  <si>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</si>
  <si>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</si>
  <si>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</si>
  <si>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</si>
  <si>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</si>
  <si>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</si>
  <si>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</si>
  <si>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</si>
  <si>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</si>
  <si>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</si>
  <si>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</si>
  <si>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</si>
  <si>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</si>
  <si>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</si>
  <si>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</si>
  <si>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</si>
  <si>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</si>
  <si>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</si>
  <si>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</si>
  <si>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</si>
  <si>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</si>
  <si>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</si>
  <si>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</si>
  <si>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</si>
  <si>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</si>
  <si>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</si>
  <si>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</si>
  <si>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</si>
  <si>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</si>
  <si>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</si>
  <si>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</si>
  <si>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</si>
  <si>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</si>
  <si>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</si>
  <si>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</si>
  <si>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</si>
  <si>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</si>
  <si>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</si>
  <si>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</si>
  <si>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</si>
  <si>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</si>
  <si>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</si>
  <si>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</si>
  <si>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</si>
  <si>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</si>
  <si>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</si>
  <si>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</si>
  <si>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</si>
  <si>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</si>
  <si>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</si>
  <si>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</si>
  <si>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</si>
  <si>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</si>
  <si>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</si>
  <si>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</si>
  <si>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</si>
  <si>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</si>
  <si>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</si>
  <si>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</si>
  <si>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</si>
  <si>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</si>
  <si>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</si>
  <si>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</si>
  <si>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</si>
  <si>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</si>
  <si>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</si>
  <si>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</si>
  <si>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</si>
  <si>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</si>
  <si>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</si>
  <si>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</si>
  <si>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</si>
  <si>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</si>
  <si>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</si>
  <si>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</si>
  <si>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</si>
  <si>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</si>
  <si>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</si>
  <si>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</si>
  <si>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</si>
  <si>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</si>
  <si>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</si>
  <si>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</si>
  <si>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</si>
  <si>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</si>
  <si>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</si>
  <si>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</si>
  <si>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</si>
  <si>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</si>
  <si>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</si>
  <si>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</si>
  <si>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</si>
  <si>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</si>
  <si>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</si>
  <si>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</si>
  <si>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</si>
  <si>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</si>
  <si>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</si>
  <si>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</si>
  <si>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</si>
  <si>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</si>
  <si>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</si>
  <si>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</si>
  <si>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</si>
  <si>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</si>
  <si>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</si>
  <si>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</si>
  <si>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</si>
  <si>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</si>
  <si>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</si>
  <si>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</si>
  <si>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</si>
  <si>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</si>
  <si>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</si>
  <si>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</si>
  <si>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</si>
  <si>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</si>
  <si>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</si>
  <si>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</si>
  <si>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</si>
  <si>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</si>
  <si>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</si>
  <si>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</si>
  <si>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</si>
  <si>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</si>
  <si>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</si>
  <si>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</si>
  <si>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</si>
  <si>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</si>
  <si>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</si>
  <si>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</si>
  <si>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</si>
  <si>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</si>
  <si>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</si>
  <si>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</si>
  <si>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</si>
  <si>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</si>
  <si>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</si>
  <si>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</si>
  <si>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</si>
  <si>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</si>
  <si>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</si>
  <si>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</si>
  <si>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</si>
  <si>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</si>
  <si>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</si>
  <si>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</si>
  <si>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</si>
  <si>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</si>
  <si>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</si>
  <si>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</si>
  <si>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</si>
  <si>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</si>
  <si>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</si>
  <si>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</si>
  <si>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</si>
  <si>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</si>
  <si>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</si>
  <si>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</si>
  <si>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</si>
  <si>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</si>
  <si>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</si>
  <si>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</si>
  <si>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</si>
  <si>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</si>
  <si>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</si>
  <si>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</si>
  <si>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</si>
  <si>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</si>
  <si>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</si>
  <si>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</si>
  <si>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</si>
  <si>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</si>
  <si>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</si>
  <si>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</si>
  <si>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</si>
  <si>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</si>
  <si>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</si>
  <si>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</si>
  <si>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</si>
  <si>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</si>
  <si>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</si>
  <si>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</si>
  <si>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</si>
  <si>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</si>
  <si>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</si>
  <si>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</si>
  <si>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</si>
  <si>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</si>
  <si>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</si>
  <si>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</si>
  <si>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</si>
  <si>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</si>
  <si>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</si>
  <si>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</si>
  <si>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</si>
  <si>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</si>
  <si>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</si>
  <si>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</si>
  <si>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</si>
  <si>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</si>
  <si>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</si>
  <si>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</si>
  <si>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</si>
  <si>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</si>
  <si>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</si>
  <si>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</si>
  <si>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</si>
  <si>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</si>
  <si>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</si>
  <si>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</si>
  <si>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</si>
  <si>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</si>
  <si>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</si>
  <si>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</si>
  <si>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</si>
  <si>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</si>
  <si>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</si>
  <si>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</si>
  <si>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</si>
  <si>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</si>
  <si>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</si>
  <si>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</si>
  <si>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</si>
  <si>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</si>
  <si>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</si>
  <si>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</si>
  <si>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</si>
  <si>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</si>
  <si>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</si>
  <si>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</si>
  <si>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</si>
  <si>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</si>
  <si>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</si>
  <si>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</si>
  <si>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</si>
  <si>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</si>
  <si>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</si>
  <si>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</si>
  <si>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</si>
  <si>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</si>
  <si>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</si>
  <si>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</si>
  <si>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</si>
  <si>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</si>
  <si>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</si>
  <si>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</si>
  <si>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</si>
  <si>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</si>
  <si>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</si>
  <si>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</si>
  <si>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</si>
  <si>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</si>
  <si>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</si>
  <si>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</si>
  <si>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</si>
  <si>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</si>
  <si>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</si>
  <si>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</si>
  <si>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</si>
  <si>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</si>
  <si>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</si>
  <si>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</si>
  <si>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</si>
  <si>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</si>
  <si>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</si>
  <si>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</si>
  <si>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</si>
  <si>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</si>
  <si>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</si>
  <si>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</si>
  <si>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</si>
  <si>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</si>
  <si>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</si>
  <si>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</si>
  <si>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</si>
  <si>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</si>
  <si>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</si>
  <si>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</si>
  <si>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</si>
  <si>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</si>
  <si>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</si>
  <si>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</si>
  <si>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</si>
  <si>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</si>
  <si>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</si>
  <si>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</si>
  <si>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</si>
  <si>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</si>
  <si>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</si>
  <si>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</si>
  <si>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</si>
  <si>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</si>
  <si>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</si>
  <si>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</si>
  <si>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</si>
  <si>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</si>
  <si>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</si>
  <si>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</si>
  <si>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</si>
  <si>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</si>
  <si>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</si>
  <si>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</si>
  <si>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</si>
  <si>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</si>
  <si>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</si>
  <si>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</si>
  <si>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</si>
  <si>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</si>
  <si>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</si>
  <si>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</si>
  <si>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</si>
  <si>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</si>
  <si>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</si>
  <si>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</si>
  <si>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</si>
  <si>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</si>
  <si>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</si>
  <si>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</si>
  <si>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</si>
  <si>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</si>
  <si>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</si>
  <si>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</si>
  <si>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</si>
  <si>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</si>
  <si>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</si>
  <si>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</si>
  <si>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</si>
  <si>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</si>
  <si>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</si>
  <si>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</si>
  <si>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</si>
  <si>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</si>
  <si>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</si>
  <si>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</si>
  <si>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</si>
  <si>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</si>
  <si>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</si>
  <si>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</si>
  <si>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</si>
  <si>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</si>
  <si>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</si>
  <si>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</si>
  <si>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</si>
  <si>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</si>
  <si>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</si>
  <si>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</si>
  <si>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</si>
  <si>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</si>
  <si>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</si>
  <si>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</si>
  <si>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</si>
  <si>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</si>
  <si>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</si>
  <si>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</si>
  <si>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</si>
  <si>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</si>
  <si>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</si>
  <si>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</si>
  <si>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</si>
  <si>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</si>
  <si>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</si>
  <si>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</si>
  <si>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</si>
  <si>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</si>
  <si>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</si>
  <si>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</si>
  <si>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</si>
  <si>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</si>
  <si>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</si>
  <si>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</si>
  <si>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</si>
  <si>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</si>
  <si>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</si>
  <si>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</si>
  <si>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</si>
  <si>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</si>
  <si>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</si>
  <si>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</si>
  <si>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</si>
  <si>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</si>
  <si>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</si>
  <si>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</si>
  <si>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</si>
  <si>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</si>
  <si>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</si>
  <si>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</si>
  <si>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</si>
  <si>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</si>
  <si>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</si>
  <si>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</si>
  <si>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</si>
  <si>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</si>
  <si>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</si>
  <si>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</si>
  <si>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</si>
  <si>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</si>
  <si>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</si>
  <si>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</si>
  <si>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</si>
  <si>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</si>
  <si>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</si>
  <si>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</si>
  <si>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</si>
  <si>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</si>
  <si>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</si>
  <si>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</si>
  <si>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</si>
  <si>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</si>
  <si>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</si>
  <si>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</si>
  <si>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</si>
  <si>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</si>
  <si>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</si>
  <si>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</si>
  <si>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</si>
  <si>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</si>
  <si>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</si>
  <si>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</si>
  <si>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</si>
  <si>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</si>
  <si>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</si>
  <si>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</si>
  <si>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</si>
  <si>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</si>
  <si>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</si>
  <si>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</si>
  <si>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</si>
  <si>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</si>
  <si>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</si>
  <si>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</si>
  <si>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</si>
  <si>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</si>
  <si>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</si>
  <si>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</si>
  <si>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</si>
  <si>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</si>
  <si>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</si>
  <si>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</si>
  <si>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</si>
  <si>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</si>
  <si>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</si>
  <si>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</si>
  <si>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</si>
  <si>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</si>
  <si>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</si>
  <si>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</si>
  <si>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</si>
  <si>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</si>
  <si>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</si>
  <si>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</si>
  <si>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</si>
  <si>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</si>
  <si>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</si>
  <si>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</si>
  <si>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</si>
  <si>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</si>
  <si>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</si>
  <si>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</si>
  <si>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</si>
  <si>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</si>
  <si>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</si>
  <si>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</si>
  <si>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</si>
  <si>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</si>
  <si>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</si>
  <si>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</si>
  <si>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</si>
  <si>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</si>
  <si>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</si>
  <si>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</si>
  <si>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</si>
  <si>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</si>
  <si>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</si>
  <si>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</si>
  <si>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</si>
  <si>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</si>
  <si>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</si>
  <si>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</si>
  <si>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</si>
  <si>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</si>
  <si>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</si>
  <si>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</si>
  <si>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</si>
  <si>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</si>
  <si>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</si>
  <si>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</si>
  <si>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</si>
  <si>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</si>
  <si>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</si>
  <si>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</si>
  <si>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</si>
  <si>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</si>
  <si>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</si>
  <si>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</si>
  <si>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</si>
  <si>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</si>
  <si>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</si>
  <si>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</si>
  <si>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</si>
  <si>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</si>
  <si>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</si>
  <si>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</si>
  <si>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</si>
  <si>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</si>
  <si>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</si>
  <si>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</si>
  <si>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</si>
  <si>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</si>
  <si>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</si>
  <si>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</si>
  <si>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</si>
  <si>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</si>
  <si>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</si>
  <si>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</si>
  <si>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</si>
  <si>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</si>
  <si>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</si>
  <si>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</si>
  <si>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</si>
  <si>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</si>
  <si>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</si>
  <si>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</si>
  <si>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</si>
  <si>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</si>
  <si>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</si>
  <si>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</si>
  <si>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</si>
  <si>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</si>
  <si>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</si>
  <si>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</si>
  <si>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</si>
  <si>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</si>
  <si>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</si>
  <si>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</si>
  <si>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</si>
  <si>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</si>
  <si>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</si>
  <si>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</si>
  <si>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</si>
  <si>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</si>
  <si>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</si>
  <si>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</si>
  <si>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</si>
  <si>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</si>
  <si>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</si>
  <si>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</si>
  <si>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</si>
  <si>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</si>
  <si>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</si>
  <si>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</si>
  <si>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</si>
  <si>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</si>
  <si>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</si>
  <si>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</si>
  <si>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</si>
  <si>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</si>
  <si>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</si>
  <si>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</si>
  <si>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</si>
  <si>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</si>
  <si>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</si>
  <si>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</si>
  <si>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</si>
  <si>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</si>
  <si>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</si>
  <si>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</si>
  <si>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</si>
  <si>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</si>
  <si>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</si>
  <si>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</si>
  <si>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</si>
  <si>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</si>
  <si>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</si>
  <si>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</si>
  <si>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</si>
  <si>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</si>
  <si>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</si>
  <si>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</si>
  <si>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</si>
  <si>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</si>
  <si>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</si>
  <si>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</si>
  <si>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</si>
  <si>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</si>
  <si>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</si>
  <si>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</si>
  <si>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</si>
  <si>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</si>
  <si>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</si>
  <si>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</si>
  <si>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</si>
  <si>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</si>
  <si>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</si>
  <si>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</si>
  <si>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</si>
  <si>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</si>
  <si>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</si>
  <si>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</si>
  <si>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</si>
  <si>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</si>
  <si>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</si>
  <si>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</si>
  <si>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</si>
  <si>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</si>
  <si>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</si>
  <si>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</si>
  <si>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</si>
  <si>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</si>
  <si>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</si>
  <si>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</si>
  <si>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</si>
  <si>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</si>
  <si>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</si>
  <si>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</si>
  <si>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</si>
  <si>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</si>
  <si>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</si>
  <si>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</si>
  <si>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</si>
  <si>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</si>
  <si>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</si>
  <si>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</si>
  <si>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</si>
  <si>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</si>
  <si>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</si>
  <si>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</si>
  <si>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</si>
  <si>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</si>
  <si>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</si>
  <si>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</si>
  <si>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</si>
  <si>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</si>
  <si>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</si>
  <si>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</si>
  <si>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</si>
  <si>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</si>
  <si>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</si>
  <si>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</si>
  <si>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</si>
  <si>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</si>
  <si>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</si>
  <si>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</si>
  <si>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</si>
  <si>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</si>
  <si>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</si>
  <si>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</si>
  <si>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</si>
  <si>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</si>
  <si>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</si>
  <si>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</si>
  <si>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</si>
  <si>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</si>
  <si>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</si>
  <si>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</si>
  <si>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</si>
  <si>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</si>
  <si>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</si>
  <si>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</si>
  <si>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</si>
  <si>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</si>
  <si>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</si>
  <si>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</si>
  <si>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</si>
  <si>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</si>
  <si>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</si>
  <si>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</si>
  <si>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</si>
  <si>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</si>
  <si>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</si>
  <si>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</si>
  <si>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</si>
  <si>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</si>
  <si>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</si>
  <si>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</si>
  <si>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</si>
  <si>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</si>
  <si>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</si>
  <si>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</si>
  <si>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</si>
  <si>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</si>
  <si>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</si>
  <si>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</si>
  <si>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</si>
  <si>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</si>
  <si>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</si>
  <si>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</si>
  <si>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</si>
  <si>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</si>
  <si>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</si>
  <si>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</si>
  <si>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</si>
  <si>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</si>
  <si>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</si>
  <si>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</si>
  <si>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</si>
  <si>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</si>
  <si>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</si>
  <si>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</si>
  <si>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</si>
  <si>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</si>
  <si>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</si>
  <si>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</si>
  <si>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</si>
  <si>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</si>
  <si>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</si>
  <si>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</si>
  <si>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</si>
  <si>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</si>
  <si>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</si>
  <si>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</si>
  <si>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</si>
  <si>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</si>
  <si>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</si>
  <si>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</si>
  <si>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</si>
  <si>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</si>
  <si>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</si>
  <si>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</si>
  <si>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</si>
  <si>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</si>
  <si>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</si>
  <si>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</si>
  <si>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</si>
  <si>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</si>
  <si>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</si>
  <si>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</si>
  <si>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</si>
  <si>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</si>
  <si>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</si>
  <si>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</si>
  <si>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</si>
  <si>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</si>
  <si>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</si>
  <si>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</si>
  <si>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</si>
  <si>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</si>
  <si>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</si>
  <si>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</si>
  <si>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</si>
  <si>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</si>
  <si>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</si>
  <si>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</si>
  <si>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</si>
  <si>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</si>
  <si>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</si>
  <si>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</si>
  <si>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</si>
  <si>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</si>
  <si>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</si>
  <si>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</si>
  <si>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</si>
  <si>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</si>
  <si>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</si>
  <si>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</si>
  <si>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</si>
  <si>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</si>
  <si>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</si>
  <si>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</si>
  <si>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</si>
  <si>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</si>
  <si>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</si>
  <si>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</si>
  <si>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</si>
  <si>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</si>
  <si>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</si>
  <si>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</si>
  <si>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</si>
  <si>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</si>
  <si>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</si>
  <si>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</si>
  <si>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</si>
  <si>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</si>
  <si>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</si>
  <si>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</si>
  <si>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</si>
  <si>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</si>
  <si>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</si>
  <si>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</si>
  <si>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</si>
  <si>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</si>
  <si>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</si>
  <si>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</si>
  <si>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</si>
  <si>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</si>
  <si>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</si>
  <si>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</si>
  <si>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</si>
  <si>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</si>
  <si>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</si>
  <si>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</si>
  <si>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</si>
  <si>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</si>
  <si>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</si>
  <si>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</si>
  <si>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</si>
  <si>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</si>
  <si>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</si>
  <si>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</si>
  <si>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</si>
  <si>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</si>
  <si>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</si>
  <si>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</si>
  <si>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</si>
  <si>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</si>
  <si>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</si>
  <si>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</si>
  <si>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</si>
  <si>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</si>
  <si>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</si>
  <si>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</si>
  <si>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</si>
  <si>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</si>
  <si>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</si>
  <si>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</si>
  <si>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</si>
  <si>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</si>
  <si>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</si>
  <si>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</si>
  <si>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</si>
  <si>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</si>
  <si>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</si>
  <si>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</si>
  <si>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</si>
  <si>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</si>
  <si>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</si>
  <si>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</si>
  <si>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</si>
  <si>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</si>
  <si>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</si>
  <si>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</si>
  <si>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</si>
  <si>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</si>
  <si>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</si>
  <si>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</si>
  <si>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</si>
  <si>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</si>
  <si>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</si>
  <si>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</si>
  <si>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</si>
  <si>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</si>
  <si>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</si>
  <si>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</si>
  <si>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</si>
  <si>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</si>
  <si>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</si>
  <si>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</si>
  <si>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</si>
  <si>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</si>
  <si>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</si>
  <si>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</si>
  <si>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</si>
  <si>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</si>
  <si>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</si>
  <si>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</si>
  <si>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</si>
  <si>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</si>
  <si>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</si>
  <si>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</si>
  <si>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</si>
  <si>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</si>
  <si>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</si>
  <si>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</si>
  <si>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</si>
  <si>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</si>
  <si>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</si>
  <si>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</si>
  <si>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</si>
  <si>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</si>
  <si>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</si>
  <si>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</si>
  <si>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</si>
  <si>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</si>
  <si>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</si>
  <si>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</si>
  <si>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</si>
  <si>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</si>
  <si>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</si>
  <si>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</si>
  <si>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</si>
  <si>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</si>
  <si>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</si>
  <si>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</si>
  <si>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</si>
  <si>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</si>
  <si>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</si>
  <si>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</si>
  <si>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</si>
  <si>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</si>
  <si>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</si>
  <si>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</si>
  <si>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</si>
  <si>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</si>
  <si>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</si>
  <si>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</si>
  <si>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</si>
  <si>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</si>
  <si>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</si>
  <si>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</si>
  <si>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</si>
  <si>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</si>
  <si>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</si>
  <si>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</si>
  <si>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</si>
  <si>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</si>
  <si>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</si>
  <si>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</si>
  <si>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</si>
  <si>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</si>
  <si>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</si>
  <si>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</si>
  <si>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</si>
  <si>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</si>
  <si>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</si>
  <si>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</si>
  <si>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</si>
  <si>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</si>
  <si>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</si>
  <si>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</si>
  <si>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</si>
  <si>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</si>
  <si>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</si>
  <si>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</si>
  <si>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</si>
  <si>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</si>
  <si>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</si>
  <si>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</si>
  <si>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</si>
  <si>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</si>
  <si>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</si>
  <si>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</si>
  <si>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</si>
  <si>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</si>
  <si>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</si>
  <si>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</si>
  <si>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</si>
  <si>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</si>
  <si>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</si>
  <si>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</si>
  <si>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</si>
  <si>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</si>
  <si>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</si>
  <si>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</si>
  <si>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</si>
  <si>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</si>
  <si>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</si>
  <si>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</si>
  <si>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</si>
  <si>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</si>
  <si>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</si>
  <si>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</si>
  <si>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</si>
  <si>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</si>
  <si>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</si>
  <si>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</si>
  <si>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</si>
  <si>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</si>
  <si>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</si>
  <si>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</si>
  <si>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</si>
  <si>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</si>
  <si>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</si>
  <si>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</si>
  <si>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</si>
  <si>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</si>
  <si>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</si>
  <si>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</si>
  <si>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</si>
  <si>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</si>
  <si>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</si>
  <si>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</si>
  <si>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</si>
  <si>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</si>
  <si>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</si>
  <si>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</si>
  <si>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</si>
  <si>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</si>
  <si>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</si>
  <si>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</si>
  <si>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</si>
  <si>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</si>
  <si>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</si>
  <si>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</si>
  <si>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</si>
  <si>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</si>
  <si>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</si>
  <si>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</si>
  <si>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</si>
  <si>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</si>
  <si>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</si>
  <si>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</si>
  <si>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</si>
  <si>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</si>
  <si>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</si>
  <si>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</si>
  <si>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</si>
  <si>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</si>
  <si>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</si>
  <si>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</si>
  <si>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</si>
  <si>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</si>
  <si>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</si>
  <si>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</si>
  <si>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</si>
  <si>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</si>
  <si>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</si>
  <si>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</si>
  <si>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</si>
  <si>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</si>
  <si>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</si>
  <si>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</si>
  <si>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</si>
  <si>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</si>
  <si>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</si>
  <si>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</si>
  <si>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</si>
  <si>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</si>
  <si>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</si>
  <si>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</si>
  <si>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</si>
  <si>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</si>
  <si>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</si>
  <si>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</si>
  <si>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</si>
  <si>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</si>
  <si>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</si>
  <si>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</si>
  <si>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</si>
  <si>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</si>
  <si>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</si>
  <si>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</si>
  <si>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</si>
  <si>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</si>
  <si>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</si>
  <si>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</si>
  <si>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</si>
  <si>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</si>
  <si>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</si>
  <si>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</si>
  <si>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</si>
  <si>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</si>
  <si>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</si>
  <si>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</si>
  <si>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</si>
  <si>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</si>
  <si>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</si>
  <si>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</si>
  <si>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</si>
  <si>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</si>
  <si>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</si>
  <si>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</si>
  <si>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</si>
  <si>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</si>
  <si>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</si>
  <si>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</si>
  <si>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</si>
  <si>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</si>
  <si>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</si>
  <si>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</si>
  <si>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</si>
  <si>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</si>
  <si>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</si>
  <si>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</si>
  <si>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</si>
  <si>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</si>
  <si>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</si>
  <si>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</si>
  <si>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</si>
  <si>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</si>
  <si>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</si>
  <si>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</si>
  <si>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</si>
  <si>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</si>
  <si>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</si>
  <si>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</si>
  <si>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</si>
  <si>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</si>
  <si>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</si>
  <si>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</si>
  <si>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</si>
  <si>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</si>
  <si>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</si>
  <si>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</si>
  <si>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</si>
  <si>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</si>
  <si>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</si>
  <si>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</si>
  <si>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</si>
  <si>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</si>
  <si>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</si>
  <si>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</si>
  <si>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</si>
  <si>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</si>
  <si>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</si>
  <si>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</si>
  <si>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</si>
  <si>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</si>
  <si>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</si>
  <si>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</si>
  <si>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</si>
  <si>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</si>
  <si>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</si>
  <si>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</si>
  <si>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</si>
  <si>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</si>
  <si>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</si>
  <si>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</si>
  <si>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</si>
  <si>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</si>
  <si>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</si>
  <si>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</si>
  <si>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</si>
  <si>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</si>
  <si>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</si>
  <si>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</si>
  <si>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</si>
  <si>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</si>
  <si>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</si>
  <si>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</si>
  <si>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</si>
  <si>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</si>
  <si>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</si>
  <si>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</si>
  <si>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</si>
  <si>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</si>
  <si>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</si>
  <si>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</si>
  <si>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</si>
  <si>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</si>
  <si>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</si>
  <si>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</si>
  <si>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</si>
  <si>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</si>
  <si>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</si>
  <si>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</si>
  <si>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</si>
  <si>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</si>
  <si>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</si>
  <si>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</si>
  <si>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</si>
  <si>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</si>
  <si>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</si>
  <si>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</si>
  <si>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</si>
  <si>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</si>
  <si>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</si>
  <si>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</si>
  <si>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</si>
  <si>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</si>
  <si>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</si>
  <si>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</si>
  <si>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</si>
  <si>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</si>
  <si>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</si>
  <si>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</si>
  <si>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</si>
  <si>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</si>
  <si>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</si>
  <si>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</si>
  <si>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</si>
  <si>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</si>
  <si>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</si>
  <si>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</si>
  <si>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</si>
  <si>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</si>
  <si>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</si>
  <si>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</si>
  <si>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</si>
  <si>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</si>
  <si>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</si>
  <si>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</si>
  <si>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</si>
  <si>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</si>
  <si>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</si>
  <si>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</si>
  <si>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</si>
  <si>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</si>
  <si>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</si>
  <si>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</si>
  <si>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</si>
  <si>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</si>
  <si>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</si>
  <si>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</si>
  <si>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</si>
  <si>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</si>
  <si>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</si>
  <si>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</si>
  <si>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</si>
  <si>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</si>
  <si>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</si>
  <si>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</si>
  <si>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</si>
  <si>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</si>
  <si>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</si>
  <si>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</si>
  <si>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</si>
  <si>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</si>
  <si>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</si>
  <si>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</si>
  <si>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</si>
  <si>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</si>
  <si>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</si>
  <si>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</si>
  <si>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</si>
  <si>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</si>
  <si>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</si>
  <si>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</si>
  <si>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</si>
  <si>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</si>
  <si>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</si>
  <si>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</si>
  <si>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</si>
  <si>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</si>
  <si>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</si>
  <si>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</si>
  <si>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</si>
  <si>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</si>
  <si>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</si>
  <si>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</si>
  <si>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</si>
  <si>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</si>
  <si>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</si>
  <si>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</si>
  <si>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</si>
  <si>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</si>
  <si>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</si>
  <si>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</si>
  <si>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</si>
  <si>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</si>
  <si>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</si>
  <si>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</si>
  <si>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</si>
  <si>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</si>
  <si>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</si>
  <si>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</si>
  <si>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</si>
  <si>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</si>
  <si>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</si>
  <si>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</si>
  <si>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</si>
  <si>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</si>
  <si>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</si>
  <si>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</si>
  <si>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</si>
  <si>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</si>
  <si>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</si>
  <si>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</si>
  <si>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</si>
  <si>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</si>
  <si>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</si>
  <si>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</si>
  <si>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</si>
  <si>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</si>
  <si>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</si>
  <si>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</si>
  <si>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</si>
  <si>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</si>
  <si>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</si>
  <si>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</si>
  <si>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</si>
  <si>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</si>
  <si>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</si>
  <si>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</si>
  <si>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</si>
  <si>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</si>
  <si>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</si>
  <si>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</si>
  <si>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</si>
  <si>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</si>
  <si>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</si>
  <si>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</si>
  <si>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</si>
  <si>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</si>
  <si>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</si>
  <si>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</si>
  <si>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</si>
  <si>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</si>
  <si>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</si>
  <si>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</si>
  <si>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</si>
  <si>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</si>
  <si>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</si>
  <si>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</si>
  <si>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</si>
  <si>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</si>
  <si>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</si>
  <si>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</si>
  <si>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</si>
  <si>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</si>
  <si>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</si>
  <si>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</si>
  <si>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</si>
  <si>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</si>
  <si>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</si>
  <si>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</si>
  <si>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</si>
  <si>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</si>
  <si>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</si>
  <si>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</si>
  <si>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</si>
  <si>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</si>
  <si>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</si>
  <si>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</si>
  <si>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</si>
  <si>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</si>
  <si>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</si>
  <si>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</si>
  <si>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</si>
  <si>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</si>
  <si>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</si>
  <si>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</si>
  <si>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</si>
  <si>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</si>
  <si>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</si>
  <si>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</si>
  <si>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</si>
  <si>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</si>
  <si>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</si>
  <si>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</si>
  <si>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</si>
  <si>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</si>
  <si>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</si>
  <si>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</si>
  <si>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</si>
  <si>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</si>
  <si>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</si>
  <si>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</si>
  <si>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</si>
  <si>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</si>
  <si>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</si>
  <si>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</si>
  <si>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</si>
  <si>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</si>
  <si>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</si>
  <si>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</si>
  <si>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</si>
  <si>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</si>
  <si>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</si>
  <si>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</si>
  <si>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</si>
  <si>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</si>
  <si>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</si>
  <si>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</si>
  <si>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</si>
  <si>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</si>
  <si>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</si>
  <si>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</si>
  <si>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</si>
  <si>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</si>
  <si>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</si>
  <si>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</si>
  <si>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</si>
  <si>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</si>
  <si>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</si>
  <si>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</si>
  <si>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</si>
  <si>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</si>
  <si>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</si>
  <si>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</si>
  <si>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</si>
  <si>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</si>
  <si>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</si>
  <si>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</si>
  <si>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</si>
  <si>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</si>
  <si>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</si>
  <si>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</si>
  <si>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</si>
  <si>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</si>
  <si>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</si>
  <si>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</si>
  <si>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</si>
  <si>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</si>
  <si>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</si>
  <si>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</si>
  <si>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</si>
  <si>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</si>
  <si>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</si>
  <si>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</si>
  <si>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</si>
  <si>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</si>
  <si>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</si>
  <si>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</si>
  <si>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</si>
  <si>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</si>
  <si>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</si>
  <si>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</si>
  <si>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</si>
  <si>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</si>
  <si>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</si>
  <si>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</si>
  <si>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</si>
  <si>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</si>
  <si>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</si>
  <si>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</si>
  <si>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</si>
  <si>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</si>
  <si>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</si>
  <si>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</si>
  <si>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</si>
  <si>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</si>
  <si>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</si>
  <si>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</si>
  <si>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</si>
  <si>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</si>
  <si>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</si>
  <si>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</si>
  <si>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</si>
  <si>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</si>
  <si>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</si>
  <si>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</si>
  <si>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</si>
  <si>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</si>
  <si>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</si>
  <si>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</si>
  <si>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</si>
  <si>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</si>
  <si>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</si>
  <si>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</si>
  <si>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</si>
  <si>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</si>
  <si>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</si>
  <si>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</si>
  <si>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</si>
  <si>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</si>
  <si>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</si>
  <si>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</si>
  <si>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</si>
  <si>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</si>
  <si>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</si>
  <si>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</si>
  <si>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</si>
  <si>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</si>
  <si>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</si>
  <si>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</si>
  <si>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</si>
  <si>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</si>
  <si>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</si>
  <si>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</si>
  <si>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</si>
  <si>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</si>
  <si>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</si>
  <si>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</si>
  <si>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</si>
  <si>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</si>
  <si>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</si>
  <si>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</si>
  <si>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</si>
  <si>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</si>
  <si>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</si>
  <si>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</si>
  <si>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</si>
  <si>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</si>
  <si>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</si>
  <si>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</si>
  <si>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</si>
  <si>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</si>
  <si>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</si>
  <si>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</si>
  <si>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</si>
  <si>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</si>
  <si>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</si>
  <si>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</si>
  <si>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</si>
  <si>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</si>
  <si>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</si>
  <si>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</si>
  <si>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</si>
  <si>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</si>
  <si>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</si>
  <si>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</si>
  <si>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</si>
  <si>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</si>
  <si>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</si>
  <si>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</si>
  <si>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</si>
  <si>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</si>
  <si>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</si>
  <si>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</si>
  <si>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</si>
  <si>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</si>
  <si>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</si>
  <si>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</si>
  <si>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</si>
  <si>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</si>
  <si>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</si>
  <si>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</si>
  <si>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</si>
  <si>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</si>
  <si>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</si>
  <si>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</si>
  <si>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</si>
  <si>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</si>
  <si>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</si>
  <si>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</si>
  <si>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</si>
  <si>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</si>
  <si>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</si>
  <si>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</si>
  <si>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</si>
  <si>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</si>
  <si>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</si>
  <si>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</si>
  <si>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</si>
  <si>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</si>
  <si>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</si>
  <si>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</si>
  <si>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</si>
  <si>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</si>
  <si>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</si>
  <si>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</si>
  <si>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</si>
  <si>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</si>
  <si>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</si>
  <si>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</si>
  <si>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</si>
  <si>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</si>
  <si>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</si>
  <si>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</si>
  <si>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</si>
  <si>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</si>
  <si>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</si>
  <si>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</si>
  <si>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</si>
  <si>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</si>
  <si>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</si>
  <si>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</si>
  <si>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</si>
  <si>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</si>
  <si>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</si>
  <si>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</si>
  <si>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</si>
  <si>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</si>
  <si>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</si>
  <si>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</si>
  <si>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</si>
  <si>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</si>
  <si>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</si>
  <si>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</si>
  <si>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</si>
  <si>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</si>
  <si>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</si>
  <si>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</si>
  <si>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</si>
  <si>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</si>
  <si>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</si>
  <si>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</si>
  <si>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</si>
  <si>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</si>
  <si>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</si>
  <si>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</si>
  <si>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</si>
  <si>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</si>
  <si>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</si>
  <si>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</si>
  <si>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</si>
  <si>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</si>
  <si>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</si>
  <si>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</si>
  <si>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</si>
  <si>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</si>
  <si>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</si>
  <si>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</si>
  <si>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</si>
  <si>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</si>
  <si>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</si>
  <si>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</si>
  <si>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</si>
  <si>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</si>
  <si>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</si>
  <si>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</si>
  <si>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</si>
  <si>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</si>
  <si>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</si>
  <si>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</si>
  <si>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</si>
  <si>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</si>
  <si>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</si>
  <si>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</si>
  <si>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</si>
  <si>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</si>
  <si>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</si>
  <si>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</si>
  <si>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</si>
  <si>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</si>
  <si>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</si>
  <si>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</si>
  <si>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</si>
  <si>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</si>
  <si>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</si>
  <si>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</si>
  <si>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</si>
  <si>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</si>
  <si>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</si>
  <si>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</si>
  <si>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</si>
  <si>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</si>
  <si>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</si>
  <si>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</si>
  <si>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</si>
  <si>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</si>
  <si>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</si>
  <si>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</si>
  <si>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</si>
  <si>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</si>
  <si>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</si>
  <si>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</si>
  <si>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</si>
  <si>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</si>
  <si>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</si>
  <si>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</si>
  <si>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</si>
  <si>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</si>
  <si>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</si>
  <si>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</si>
  <si>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</si>
  <si>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</si>
  <si>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</si>
  <si>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</si>
  <si>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</si>
  <si>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</si>
  <si>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</si>
  <si>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</si>
  <si>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</si>
  <si>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</si>
  <si>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</si>
  <si>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</si>
  <si>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</si>
  <si>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</si>
  <si>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</si>
  <si>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</si>
  <si>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</si>
  <si>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</si>
  <si>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</si>
  <si>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</si>
  <si>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</si>
  <si>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</si>
  <si>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</si>
  <si>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</si>
  <si>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</si>
  <si>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</si>
  <si>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</si>
  <si>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</si>
  <si>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</si>
  <si>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</si>
  <si>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</si>
  <si>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</si>
  <si>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</si>
  <si>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</si>
  <si>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</si>
  <si>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</si>
  <si>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</si>
  <si>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</si>
  <si>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</si>
  <si>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</si>
  <si>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</si>
  <si>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</si>
  <si>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</si>
  <si>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</si>
  <si>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</si>
  <si>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</si>
  <si>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</si>
  <si>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</si>
  <si>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</si>
  <si>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</si>
  <si>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</si>
  <si>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</si>
  <si>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</si>
  <si>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</si>
  <si>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</si>
  <si>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</si>
  <si>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</si>
  <si>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</si>
  <si>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</si>
  <si>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</si>
  <si>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</si>
  <si>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</si>
  <si>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</si>
  <si>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</si>
  <si>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</si>
  <si>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</si>
  <si>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</si>
  <si>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</si>
  <si>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</si>
  <si>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</si>
  <si>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</si>
  <si>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</si>
  <si>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</si>
  <si>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</si>
  <si>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</si>
  <si>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</si>
  <si>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</si>
  <si>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</si>
  <si>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</si>
  <si>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</si>
  <si>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</si>
  <si>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</si>
  <si>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</si>
  <si>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</si>
  <si>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</si>
  <si>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</si>
  <si>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</si>
  <si>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</si>
  <si>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</si>
  <si>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</si>
  <si>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</si>
  <si>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</si>
  <si>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</si>
  <si>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</si>
  <si>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</si>
  <si>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</si>
  <si>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</si>
  <si>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</si>
  <si>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</si>
  <si>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</si>
  <si>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</si>
  <si>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</si>
  <si>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</si>
  <si>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</si>
  <si>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</si>
  <si>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</si>
  <si>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</si>
  <si>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</si>
  <si>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</si>
  <si>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</si>
  <si>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</si>
  <si>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</si>
  <si>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</si>
  <si>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</si>
  <si>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</si>
  <si>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</si>
  <si>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</si>
  <si>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</si>
  <si>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</si>
  <si>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</si>
  <si>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</si>
  <si>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</si>
  <si>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</si>
  <si>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</si>
  <si>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</si>
  <si>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</si>
  <si>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</si>
  <si>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</si>
  <si>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</si>
  <si>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</si>
  <si>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</si>
  <si>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</si>
  <si>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</si>
  <si>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</si>
  <si>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</si>
  <si>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</si>
  <si>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</si>
  <si>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</si>
  <si>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</si>
  <si>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</si>
  <si>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</si>
  <si>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</si>
  <si>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</si>
  <si>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</si>
  <si>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</si>
  <si>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</si>
  <si>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</si>
  <si>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</si>
  <si>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</si>
  <si>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</si>
  <si>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</si>
  <si>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</si>
  <si>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</si>
  <si>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</si>
  <si>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</si>
  <si>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</si>
  <si>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</si>
  <si>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</si>
  <si>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</si>
  <si>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</si>
  <si>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</si>
  <si>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</si>
  <si>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</si>
  <si>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</si>
  <si>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</si>
  <si>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</si>
  <si>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</si>
  <si>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</si>
  <si>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</si>
  <si>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</si>
  <si>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</si>
  <si>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</si>
  <si>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</si>
  <si>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</si>
  <si>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</si>
  <si>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</si>
  <si>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</si>
  <si>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</si>
  <si>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</si>
  <si>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</si>
  <si>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</si>
  <si>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</si>
  <si>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</si>
  <si>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</si>
  <si>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</si>
  <si>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</si>
  <si>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</si>
  <si>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</si>
  <si>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</si>
  <si>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</si>
  <si>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</si>
  <si>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</si>
  <si>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</si>
  <si>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</si>
  <si>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</si>
  <si>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</si>
  <si>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</si>
  <si>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</si>
  <si>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</si>
  <si>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</si>
  <si>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</si>
  <si>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</si>
  <si>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</si>
  <si>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</si>
  <si>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</si>
  <si>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</si>
  <si>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</si>
  <si>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</si>
  <si>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</si>
  <si>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</si>
  <si>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</si>
  <si>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</si>
  <si>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</si>
  <si>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</si>
  <si>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</si>
  <si>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</si>
  <si>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</si>
  <si>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</si>
  <si>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</si>
  <si>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</si>
  <si>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</si>
  <si>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</si>
  <si>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</si>
  <si>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</si>
  <si>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</si>
  <si>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</si>
  <si>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</si>
  <si>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</si>
  <si>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</si>
  <si>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</si>
  <si>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</si>
  <si>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</si>
  <si>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</si>
  <si>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</si>
  <si>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</si>
  <si>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</si>
  <si>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</si>
  <si>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</si>
  <si>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</si>
  <si>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</si>
  <si>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</si>
  <si>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</si>
  <si>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</si>
  <si>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</si>
  <si>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</si>
  <si>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</si>
  <si>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</si>
  <si>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</si>
  <si>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</si>
  <si>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</si>
  <si>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</si>
  <si>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</si>
  <si>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</si>
  <si>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</si>
  <si>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</si>
  <si>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</si>
  <si>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</si>
  <si>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</si>
  <si>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</si>
  <si>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</si>
  <si>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</si>
  <si>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</si>
  <si>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</si>
  <si>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</si>
  <si>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</si>
  <si>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</si>
  <si>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</si>
  <si>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</si>
  <si>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</si>
  <si>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</si>
  <si>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</si>
  <si>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</si>
  <si>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</si>
  <si>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</si>
  <si>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</si>
  <si>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</si>
  <si>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</si>
  <si>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</si>
  <si>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</si>
  <si>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</si>
  <si>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</si>
  <si>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</si>
  <si>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</si>
  <si>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</si>
  <si>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</si>
  <si>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</si>
  <si>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</si>
  <si>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</si>
  <si>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</si>
  <si>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</si>
  <si>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</si>
  <si>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</si>
  <si>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</si>
  <si>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</si>
  <si>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</si>
  <si>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</si>
  <si>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</si>
  <si>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</si>
  <si>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</si>
  <si>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</si>
  <si>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</si>
  <si>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</si>
  <si>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</si>
  <si>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</si>
  <si>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</si>
  <si>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</si>
  <si>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</si>
  <si>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</si>
  <si>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</si>
  <si>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</si>
  <si>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</si>
  <si>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</si>
  <si>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</si>
  <si>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</si>
  <si>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</si>
  <si>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</si>
  <si>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</si>
  <si>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</si>
  <si>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</si>
  <si>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</si>
  <si>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</si>
  <si>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</si>
  <si>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</si>
  <si>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</si>
  <si>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</si>
  <si>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</si>
  <si>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</si>
  <si>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</si>
  <si>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</si>
  <si>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</si>
  <si>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</si>
  <si>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</si>
  <si>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</si>
  <si>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</si>
  <si>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</si>
  <si>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</si>
  <si>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</si>
  <si>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</si>
  <si>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</si>
  <si>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</si>
  <si>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</si>
  <si>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</si>
  <si>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</si>
  <si>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</si>
  <si>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</si>
  <si>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</si>
  <si>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</si>
  <si>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</si>
  <si>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</si>
  <si>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</si>
  <si>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</si>
  <si>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</si>
  <si>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</si>
  <si>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</si>
  <si>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</si>
  <si>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</si>
  <si>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</si>
  <si>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</si>
  <si>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</si>
  <si>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</si>
  <si>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</si>
  <si>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</si>
  <si>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</si>
  <si>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</si>
  <si>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</si>
  <si>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</si>
  <si>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</si>
  <si>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</si>
  <si>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</si>
  <si>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</si>
  <si>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</si>
  <si>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</si>
  <si>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</si>
  <si>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</si>
  <si>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</si>
  <si>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</si>
  <si>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</si>
  <si>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</si>
  <si>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</si>
  <si>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</si>
  <si>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</si>
  <si>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</si>
  <si>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</si>
  <si>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</si>
  <si>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</si>
  <si>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</si>
  <si>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</si>
  <si>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</si>
  <si>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</si>
  <si>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</si>
  <si>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</si>
  <si>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</si>
  <si>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</si>
  <si>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</si>
  <si>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</si>
  <si>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</si>
  <si>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</si>
  <si>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</si>
  <si>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</si>
  <si>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</si>
  <si>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</si>
  <si>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</si>
  <si>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</si>
  <si>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</si>
  <si>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</si>
  <si>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</si>
  <si>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</si>
  <si>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</si>
  <si>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</si>
  <si>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</si>
  <si>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</si>
  <si>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</si>
  <si>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</si>
  <si>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</si>
  <si>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</si>
  <si>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</si>
  <si>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</si>
  <si>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</si>
  <si>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</si>
  <si>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</si>
  <si>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</si>
  <si>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</si>
  <si>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</si>
  <si>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</si>
  <si>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</si>
  <si>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</si>
  <si>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</si>
  <si>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</si>
  <si>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</si>
  <si>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</si>
  <si>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</si>
  <si>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</si>
  <si>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</si>
  <si>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</si>
  <si>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</si>
  <si>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</si>
  <si>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</si>
  <si>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</si>
  <si>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</si>
  <si>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</si>
  <si>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</si>
  <si>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</si>
  <si>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</si>
  <si>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</si>
  <si>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</si>
  <si>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</si>
  <si>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</si>
  <si>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</si>
  <si>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</si>
  <si>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</si>
  <si>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</si>
  <si>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</si>
  <si>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</si>
  <si>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</si>
  <si>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</si>
  <si>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</si>
  <si>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</si>
  <si>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</si>
  <si>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</si>
  <si>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</si>
  <si>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</si>
  <si>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</si>
  <si>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</si>
  <si>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</si>
  <si>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</si>
  <si>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</si>
  <si>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</si>
  <si>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</si>
  <si>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</si>
  <si>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</si>
  <si>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</si>
  <si>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</si>
  <si>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</si>
  <si>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</si>
  <si>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</si>
  <si>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</si>
  <si>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</si>
  <si>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</si>
  <si>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</si>
  <si>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</si>
  <si>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</si>
  <si>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</si>
  <si>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</si>
  <si>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</si>
  <si>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</si>
  <si>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</si>
  <si>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</si>
  <si>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</si>
  <si>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</si>
  <si>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</si>
  <si>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</si>
  <si>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</si>
  <si>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</si>
  <si>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</si>
  <si>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</si>
  <si>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</si>
  <si>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</si>
  <si>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</si>
  <si>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</si>
  <si>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</si>
  <si>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</si>
  <si>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</si>
  <si>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</si>
  <si>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</si>
  <si>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</si>
  <si>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</si>
  <si>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</si>
  <si>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</si>
  <si>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</si>
  <si>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</si>
  <si>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</si>
  <si>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</si>
  <si>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</si>
  <si>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</si>
  <si>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</si>
  <si>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</si>
  <si>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</si>
  <si>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</si>
  <si>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</si>
  <si>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</si>
  <si>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</si>
  <si>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</si>
  <si>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</si>
  <si>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</si>
  <si>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</si>
  <si>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</si>
  <si>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</si>
  <si>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</si>
  <si>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</si>
  <si>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</si>
  <si>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</si>
  <si>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</si>
  <si>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</si>
  <si>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</si>
  <si>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</si>
  <si>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</si>
  <si>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</si>
  <si>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</si>
  <si>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</si>
  <si>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</si>
  <si>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</si>
  <si>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</si>
  <si>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</si>
  <si>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</si>
  <si>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</si>
  <si>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</si>
  <si>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</si>
  <si>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</si>
  <si>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</si>
  <si>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</si>
  <si>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</si>
  <si>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</si>
  <si>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</si>
  <si>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</si>
  <si>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</si>
  <si>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</si>
  <si>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</si>
  <si>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</si>
  <si>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</si>
  <si>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</si>
  <si>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</si>
  <si>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</si>
  <si>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</si>
  <si>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</si>
  <si>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</si>
  <si>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</si>
  <si>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</si>
  <si>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</si>
  <si>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</si>
  <si>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</si>
  <si>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</si>
  <si>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</si>
  <si>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</si>
  <si>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</si>
  <si>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</si>
  <si>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</si>
  <si>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</si>
  <si>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</si>
  <si>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</si>
  <si>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</si>
  <si>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</si>
  <si>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</si>
  <si>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</si>
  <si>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</si>
  <si>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</si>
  <si>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</si>
  <si>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</si>
  <si>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</si>
  <si>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</si>
  <si>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</si>
  <si>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</si>
  <si>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</si>
  <si>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</si>
  <si>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</si>
  <si>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</si>
  <si>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</si>
  <si>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</si>
  <si>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</si>
  <si>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</si>
  <si>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</si>
  <si>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</si>
  <si>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</si>
  <si>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</si>
  <si>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</si>
  <si>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</si>
  <si>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</si>
  <si>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</si>
  <si>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</si>
  <si>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</si>
  <si>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</si>
  <si>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</si>
  <si>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</si>
  <si>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</si>
  <si>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</si>
  <si>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</si>
  <si>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</si>
  <si>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</si>
  <si>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</si>
  <si>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</si>
  <si>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</si>
  <si>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</si>
  <si>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</si>
  <si>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</si>
  <si>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</si>
  <si>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</si>
  <si>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</si>
  <si>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</si>
  <si>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</si>
  <si>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</si>
  <si>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</si>
  <si>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</si>
  <si>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</si>
  <si>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</si>
  <si>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</si>
  <si>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</si>
  <si>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</si>
  <si>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</si>
  <si>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</si>
  <si>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</si>
  <si>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</si>
  <si>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</si>
  <si>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</si>
  <si>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</si>
  <si>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</si>
  <si>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</si>
  <si>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</si>
  <si>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</si>
  <si>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</si>
  <si>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</si>
  <si>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</si>
  <si>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</si>
  <si>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</si>
  <si>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</si>
  <si>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</si>
  <si>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</si>
  <si>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</si>
  <si>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</si>
  <si>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</si>
  <si>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</si>
  <si>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</si>
  <si>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</si>
  <si>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</si>
  <si>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</si>
  <si>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</si>
  <si>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</si>
  <si>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</si>
  <si>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</si>
  <si>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</si>
  <si>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</si>
  <si>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</si>
  <si>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</si>
  <si>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</si>
  <si>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</si>
  <si>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</si>
  <si>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</si>
  <si>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</si>
  <si>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</si>
  <si>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</si>
  <si>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</si>
  <si>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</si>
  <si>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</si>
  <si>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</si>
  <si>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</si>
  <si>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</si>
  <si>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</si>
  <si>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</si>
  <si>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</si>
  <si>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</si>
  <si>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</si>
  <si>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</si>
  <si>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</si>
  <si>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</si>
  <si>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</si>
  <si>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</si>
  <si>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</si>
  <si>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</si>
  <si>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</si>
  <si>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</si>
  <si>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</si>
  <si>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</si>
  <si>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</si>
  <si>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</si>
  <si>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</si>
  <si>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</si>
  <si>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</si>
  <si>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</si>
  <si>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</si>
  <si>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</si>
  <si>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</si>
  <si>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</si>
  <si>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</si>
  <si>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</si>
  <si>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</si>
  <si>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</si>
  <si>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</si>
  <si>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</si>
  <si>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</si>
  <si>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</si>
  <si>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</si>
  <si>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</si>
  <si>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</si>
  <si>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</si>
  <si>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</si>
  <si>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</si>
  <si>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</si>
  <si>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</si>
  <si>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</si>
  <si>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</si>
  <si>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</si>
  <si>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</si>
  <si>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</si>
  <si>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</si>
  <si>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</si>
  <si>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</si>
  <si>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</si>
  <si>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</si>
  <si>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</si>
  <si>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</si>
  <si>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</si>
  <si>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</si>
  <si>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</si>
  <si>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</si>
  <si>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</si>
  <si>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</si>
  <si>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</si>
  <si>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</si>
  <si>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</si>
  <si>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</si>
  <si>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</si>
  <si>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</si>
  <si>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</si>
  <si>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</si>
  <si>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</si>
  <si>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</si>
  <si>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</si>
  <si>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</si>
  <si>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</si>
  <si>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</si>
  <si>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</si>
  <si>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</si>
  <si>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</si>
  <si>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</si>
  <si>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</si>
  <si>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</si>
  <si>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</si>
  <si>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</si>
  <si>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</si>
  <si>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</si>
  <si>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</si>
  <si>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</si>
  <si>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</si>
  <si>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</si>
  <si>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</si>
  <si>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</si>
  <si>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</si>
  <si>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</si>
  <si>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</si>
  <si>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</si>
  <si>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</si>
  <si>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</si>
  <si>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</si>
  <si>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</si>
  <si>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</si>
  <si>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</si>
  <si>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</si>
  <si>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</si>
  <si>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</si>
  <si>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</si>
  <si>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</si>
  <si>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</si>
  <si>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</si>
  <si>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</si>
  <si>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</si>
  <si>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</si>
  <si>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</si>
  <si>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</si>
  <si>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</si>
  <si>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</si>
  <si>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</si>
  <si>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</si>
  <si>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</si>
  <si>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</si>
  <si>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</si>
  <si>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</si>
  <si>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</si>
  <si>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</si>
  <si>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</si>
  <si>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</si>
  <si>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</si>
  <si>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</si>
  <si>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</si>
  <si>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</si>
  <si>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</si>
  <si>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</si>
  <si>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</si>
  <si>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</si>
  <si>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</si>
  <si>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</si>
  <si>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</si>
  <si>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</si>
  <si>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</si>
  <si>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</si>
  <si>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</si>
  <si>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</si>
  <si>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</si>
  <si>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</si>
  <si>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</si>
  <si>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</si>
  <si>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</si>
  <si>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</si>
  <si>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</si>
  <si>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</si>
  <si>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</si>
  <si>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</si>
  <si>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</si>
  <si>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</si>
  <si>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</si>
  <si>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</si>
  <si>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</si>
  <si>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</si>
  <si>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</si>
  <si>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</si>
  <si>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</si>
  <si>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</si>
  <si>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</si>
  <si>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</si>
  <si>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</si>
  <si>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</si>
  <si>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</si>
  <si>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</si>
  <si>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</si>
  <si>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</si>
  <si>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</si>
  <si>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</si>
  <si>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</si>
  <si>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</si>
  <si>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</si>
  <si>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</si>
  <si>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</si>
  <si>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</si>
  <si>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</si>
  <si>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</si>
  <si>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</si>
  <si>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</si>
  <si>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</si>
  <si>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</si>
  <si>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</si>
  <si>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</si>
  <si>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</si>
  <si>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</si>
  <si>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</si>
  <si>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</si>
  <si>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</si>
  <si>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</si>
  <si>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</si>
  <si>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</si>
  <si>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</si>
  <si>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</si>
  <si>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</si>
  <si>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</si>
  <si>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</si>
  <si>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</si>
  <si>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</si>
  <si>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</si>
  <si>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</si>
  <si>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</si>
  <si>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</si>
  <si>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</si>
  <si>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</si>
  <si>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</si>
  <si>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</si>
  <si>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</si>
  <si>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</si>
  <si>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</si>
  <si>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</si>
  <si>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</si>
  <si>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</si>
  <si>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</si>
  <si>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</si>
  <si>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</si>
  <si>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</si>
  <si>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</si>
  <si>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</si>
  <si>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</si>
  <si>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</si>
  <si>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</si>
  <si>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</si>
  <si>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</si>
  <si>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</si>
  <si>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</si>
  <si>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</si>
  <si>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</si>
  <si>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</si>
  <si>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</si>
  <si>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</si>
  <si>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</si>
  <si>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</si>
  <si>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</si>
  <si>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</si>
  <si>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</si>
  <si>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</si>
  <si>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</si>
  <si>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</si>
  <si>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</si>
  <si>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</si>
  <si>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</si>
  <si>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</si>
  <si>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</si>
  <si>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</si>
  <si>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</si>
  <si>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</si>
  <si>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</si>
  <si>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</si>
  <si>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</si>
  <si>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</si>
  <si>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</si>
  <si>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</si>
  <si>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</si>
  <si>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</si>
  <si>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</si>
  <si>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</si>
  <si>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</si>
  <si>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</si>
  <si>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</si>
  <si>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</si>
  <si>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</si>
  <si>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</si>
  <si>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</si>
  <si>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</si>
  <si>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</si>
  <si>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</si>
  <si>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</si>
  <si>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</si>
  <si>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</si>
  <si>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</si>
  <si>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</si>
  <si>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</si>
  <si>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</si>
  <si>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</si>
  <si>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</si>
  <si>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</si>
  <si>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</si>
  <si>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</si>
  <si>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</si>
  <si>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</si>
  <si>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</si>
  <si>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</si>
  <si>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</si>
  <si>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</si>
  <si>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</si>
  <si>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</si>
  <si>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</si>
  <si>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</si>
  <si>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</si>
  <si>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</si>
  <si>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</si>
  <si>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</si>
  <si>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</si>
  <si>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</si>
  <si>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</si>
  <si>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</si>
  <si>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</si>
  <si>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</si>
  <si>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</si>
  <si>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</si>
  <si>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</si>
  <si>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</si>
  <si>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</si>
  <si>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</si>
  <si>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</si>
  <si>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</si>
  <si>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</si>
  <si>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</si>
  <si>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</si>
  <si>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</si>
  <si>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</si>
  <si>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</si>
  <si>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</si>
  <si>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</si>
  <si>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</si>
  <si>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</si>
  <si>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</si>
  <si>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</si>
  <si>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</si>
  <si>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</si>
  <si>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</si>
  <si>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</si>
  <si>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</si>
  <si>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</si>
  <si>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</si>
  <si>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</si>
  <si>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</si>
  <si>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</si>
  <si>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</si>
  <si>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</si>
  <si>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</si>
  <si>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</si>
  <si>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</si>
  <si>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</si>
  <si>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</si>
  <si>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</si>
  <si>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</si>
  <si>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</si>
  <si>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</si>
  <si>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</si>
  <si>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</si>
  <si>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</si>
  <si>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</si>
  <si>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</si>
  <si>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</si>
  <si>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</si>
  <si>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</si>
  <si>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</si>
  <si>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</si>
  <si>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</si>
  <si>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</si>
  <si>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</si>
  <si>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</si>
  <si>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</si>
  <si>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</si>
  <si>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</si>
  <si>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</si>
  <si>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</si>
  <si>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</si>
  <si>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</si>
  <si>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</si>
  <si>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</si>
  <si>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</si>
  <si>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</si>
  <si>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</si>
  <si>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</si>
  <si>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</si>
  <si>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</si>
  <si>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</si>
  <si>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</si>
  <si>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</si>
  <si>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</si>
  <si>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</si>
  <si>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</si>
  <si>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</si>
  <si>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</si>
  <si>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</si>
  <si>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</si>
  <si>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</si>
  <si>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</si>
  <si>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</si>
  <si>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</si>
  <si>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</si>
  <si>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</si>
  <si>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</si>
  <si>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</si>
  <si>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</si>
  <si>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</si>
  <si>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</si>
  <si>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</si>
  <si>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</si>
  <si>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</si>
  <si>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</si>
  <si>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</si>
  <si>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</si>
  <si>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</si>
  <si>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</si>
  <si>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</si>
  <si>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</si>
  <si>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</si>
  <si>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</si>
  <si>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</si>
  <si>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</si>
  <si>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</si>
  <si>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</si>
  <si>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</si>
  <si>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</si>
  <si>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</si>
  <si>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</si>
  <si>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</si>
  <si>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</si>
  <si>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</si>
  <si>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</si>
  <si>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</si>
  <si>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</si>
  <si>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</si>
  <si>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</si>
  <si>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</si>
  <si>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</si>
  <si>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</si>
  <si>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</si>
  <si>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</si>
  <si>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</si>
  <si>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</si>
  <si>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</si>
  <si>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</si>
  <si>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</si>
  <si>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</si>
  <si>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</si>
  <si>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</si>
  <si>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</si>
  <si>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</si>
  <si>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</si>
  <si>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</si>
  <si>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</si>
  <si>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</si>
  <si>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</si>
  <si>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</si>
  <si>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</si>
  <si>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</si>
  <si>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</si>
  <si>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</si>
  <si>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</si>
  <si>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</si>
  <si>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</si>
  <si>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</si>
  <si>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</si>
  <si>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</si>
  <si>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</si>
  <si>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</si>
  <si>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</si>
  <si>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</si>
  <si>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</si>
  <si>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</si>
  <si>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</si>
  <si>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</si>
  <si>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</si>
  <si>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</si>
  <si>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</si>
  <si>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</si>
  <si>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</si>
  <si>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</si>
  <si>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</si>
  <si>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</si>
  <si>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</si>
  <si>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</si>
  <si>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</si>
  <si>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</si>
  <si>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</si>
  <si>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</si>
  <si>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</si>
  <si>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</si>
  <si>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</si>
  <si>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</si>
  <si>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</si>
  <si>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</si>
  <si>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</si>
  <si>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</si>
  <si>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</si>
  <si>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</si>
  <si>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</si>
  <si>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</si>
  <si>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</si>
  <si>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</si>
  <si>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</si>
  <si>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</si>
  <si>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</si>
  <si>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</si>
  <si>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</si>
  <si>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</si>
  <si>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</si>
  <si>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</si>
  <si>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</si>
  <si>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</si>
  <si>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</si>
  <si>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</si>
  <si>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</si>
  <si>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</si>
  <si>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</si>
  <si>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</si>
  <si>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</si>
  <si>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</si>
  <si>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</si>
  <si>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</si>
  <si>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</si>
  <si>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</si>
  <si>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</si>
  <si>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</si>
  <si>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</si>
  <si>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</si>
  <si>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</si>
  <si>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</si>
  <si>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</si>
  <si>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</si>
  <si>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</si>
  <si>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</si>
  <si>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</si>
  <si>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</si>
  <si>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</si>
  <si>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</si>
  <si>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</si>
  <si>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</si>
  <si>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</si>
  <si>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</si>
  <si>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</si>
  <si>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</si>
  <si>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</si>
  <si>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</si>
  <si>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</si>
  <si>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</si>
  <si>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</si>
  <si>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</si>
  <si>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</si>
  <si>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</si>
  <si>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</si>
  <si>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</si>
  <si>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</si>
  <si>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</si>
  <si>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</si>
  <si>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</si>
  <si>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</si>
  <si>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</si>
  <si>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</si>
  <si>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</si>
  <si>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</si>
  <si>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</si>
  <si>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</si>
  <si>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</si>
  <si>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</si>
  <si>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</si>
  <si>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</si>
  <si>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</si>
  <si>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</si>
  <si>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</si>
  <si>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</si>
  <si>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</si>
  <si>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</si>
  <si>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</si>
  <si>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</si>
  <si>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</si>
  <si>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</si>
  <si>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</si>
  <si>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</si>
  <si>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</si>
  <si>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</si>
  <si>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</si>
  <si>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</si>
  <si>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</si>
  <si>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</si>
  <si>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</si>
  <si>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</si>
  <si>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</si>
  <si>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</si>
  <si>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</si>
  <si>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</si>
  <si>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</si>
  <si>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</si>
  <si>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</si>
  <si>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</si>
  <si>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</si>
  <si>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</si>
  <si>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</si>
  <si>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</si>
  <si>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</si>
  <si>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</si>
  <si>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</si>
  <si>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</si>
  <si>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</si>
  <si>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</si>
  <si>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</si>
  <si>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</si>
  <si>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</si>
  <si>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</si>
  <si>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</si>
  <si>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</si>
  <si>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</si>
  <si>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</si>
  <si>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</si>
  <si>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</si>
  <si>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</si>
  <si>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</si>
  <si>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</si>
  <si>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</si>
  <si>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</si>
  <si>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</si>
  <si>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</si>
  <si>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</si>
  <si>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</si>
  <si>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</si>
  <si>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</si>
  <si>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</si>
  <si>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</si>
  <si>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</si>
  <si>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</si>
  <si>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</si>
  <si>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</si>
  <si>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</si>
  <si>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</si>
  <si>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</si>
  <si>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</si>
  <si>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</si>
  <si>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</si>
  <si>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</si>
  <si>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</si>
  <si>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</si>
  <si>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</si>
  <si>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</si>
  <si>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</si>
  <si>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</si>
  <si>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</si>
  <si>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</si>
  <si>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</si>
  <si>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</si>
  <si>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</si>
  <si>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</si>
  <si>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</si>
  <si>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</si>
  <si>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</si>
  <si>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</si>
  <si>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</si>
  <si>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</si>
  <si>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</si>
  <si>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</si>
  <si>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</si>
  <si>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</si>
  <si>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</si>
  <si>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</si>
  <si>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</si>
  <si>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</si>
  <si>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</si>
  <si>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</si>
  <si>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</si>
  <si>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</si>
  <si>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</si>
  <si>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</si>
  <si>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</si>
  <si>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</si>
  <si>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</si>
  <si>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</si>
  <si>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</si>
  <si>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</si>
  <si>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</si>
  <si>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</si>
  <si>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</si>
  <si>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</si>
  <si>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</si>
  <si>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</si>
  <si>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</si>
  <si>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</si>
  <si>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</si>
  <si>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</si>
  <si>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</si>
  <si>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</si>
  <si>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</si>
  <si>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</si>
  <si>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</si>
  <si>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</si>
  <si>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</si>
  <si>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</si>
  <si>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</si>
  <si>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</si>
  <si>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</si>
  <si>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</si>
  <si>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</si>
  <si>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</si>
  <si>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</si>
  <si>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</si>
  <si>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</si>
  <si>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</si>
  <si>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</si>
  <si>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</si>
  <si>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</si>
  <si>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</si>
  <si>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</si>
  <si>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</si>
  <si>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</si>
  <si>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</si>
  <si>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</si>
  <si>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</si>
  <si>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</si>
  <si>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</si>
  <si>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</si>
  <si>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</si>
  <si>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</si>
  <si>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</si>
  <si>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</si>
  <si>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</si>
  <si>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</si>
  <si>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</si>
  <si>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</si>
  <si>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</si>
  <si>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</si>
  <si>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</si>
  <si>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</si>
  <si>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</si>
  <si>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</si>
  <si>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</si>
  <si>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</si>
  <si>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</si>
  <si>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</si>
  <si>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</si>
  <si>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</si>
  <si>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</si>
  <si>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</si>
  <si>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</si>
  <si>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</si>
  <si>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</si>
  <si>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</si>
  <si>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</si>
  <si>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</si>
  <si>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</si>
  <si>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</si>
  <si>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</si>
  <si>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</si>
  <si>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</si>
  <si>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</si>
  <si>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</si>
  <si>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</si>
  <si>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</si>
  <si>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</si>
  <si>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</si>
  <si>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</si>
  <si>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</si>
  <si>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</si>
  <si>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</si>
  <si>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</si>
  <si>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</si>
  <si>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</si>
  <si>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</si>
  <si>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</si>
  <si>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</si>
  <si>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</si>
  <si>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</si>
  <si>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</si>
  <si>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</si>
  <si>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</si>
  <si>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</si>
  <si>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</si>
  <si>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</si>
  <si>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</si>
  <si>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</si>
  <si>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</si>
  <si>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</si>
  <si>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</si>
  <si>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</si>
  <si>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</si>
  <si>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</si>
  <si>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</si>
  <si>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</si>
  <si>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</si>
  <si>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</si>
  <si>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</si>
  <si>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</si>
  <si>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</si>
  <si>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</si>
  <si>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</si>
  <si>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</si>
  <si>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</si>
  <si>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</si>
  <si>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</si>
  <si>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</si>
  <si>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</si>
  <si>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</si>
  <si>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</si>
  <si>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</si>
  <si>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</si>
  <si>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</si>
  <si>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</si>
  <si>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</si>
  <si>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</si>
  <si>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</si>
  <si>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</si>
  <si>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</si>
  <si>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</si>
  <si>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</si>
  <si>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</si>
  <si>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</si>
  <si>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</si>
  <si>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</si>
  <si>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</si>
  <si>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</si>
  <si>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</si>
  <si>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</si>
  <si>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</si>
  <si>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</si>
  <si>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</si>
  <si>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</si>
  <si>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</si>
  <si>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</si>
  <si>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</si>
  <si>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</si>
  <si>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</si>
  <si>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</si>
  <si>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</si>
  <si>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</si>
  <si>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</si>
  <si>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</si>
  <si>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</si>
  <si>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</si>
  <si>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</si>
  <si>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</si>
  <si>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</si>
  <si>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</si>
  <si>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</si>
  <si>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</si>
  <si>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</si>
  <si>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</si>
  <si>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</si>
  <si>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</si>
  <si>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</si>
  <si>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</si>
  <si>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</si>
  <si>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</si>
  <si>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</si>
  <si>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</si>
  <si>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</si>
  <si>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</si>
  <si>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</si>
  <si>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</si>
  <si>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</si>
  <si>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</si>
  <si>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</si>
  <si>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</si>
  <si>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</si>
  <si>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</si>
  <si>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</si>
  <si>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</si>
  <si>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</si>
  <si>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</si>
  <si>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</si>
  <si>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</si>
  <si>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</si>
  <si>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</si>
  <si>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</si>
  <si>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</si>
  <si>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</si>
  <si>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</si>
  <si>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</si>
  <si>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</si>
  <si>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</si>
  <si>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</si>
  <si>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</si>
  <si>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</si>
  <si>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</si>
  <si>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</si>
  <si>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</si>
  <si>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</si>
  <si>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</si>
  <si>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</si>
  <si>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</si>
  <si>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</si>
  <si>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</si>
  <si>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</si>
  <si>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</si>
  <si>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</si>
  <si>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</si>
  <si>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</si>
  <si>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</si>
  <si>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</si>
  <si>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</si>
  <si>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</si>
  <si>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</si>
  <si>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</si>
  <si>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</si>
  <si>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</si>
  <si>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</si>
  <si>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</si>
  <si>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</si>
  <si>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</si>
  <si>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</si>
  <si>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</si>
  <si>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</si>
  <si>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</si>
  <si>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</si>
  <si>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</si>
  <si>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</si>
  <si>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</si>
  <si>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</si>
  <si>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</si>
  <si>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</si>
  <si>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</si>
  <si>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</si>
  <si>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</si>
  <si>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</si>
  <si>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</si>
  <si>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</si>
  <si>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</si>
  <si>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</si>
  <si>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</si>
  <si>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</si>
  <si>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</si>
  <si>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</si>
  <si>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</si>
  <si>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</si>
  <si>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</si>
  <si>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</si>
  <si>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</si>
  <si>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</si>
  <si>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</si>
  <si>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</si>
  <si>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</si>
  <si>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</si>
  <si>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</si>
  <si>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</si>
  <si>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</si>
  <si>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</si>
  <si>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</si>
  <si>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</si>
  <si>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</si>
  <si>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</si>
  <si>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</si>
  <si>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</si>
  <si>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</si>
  <si>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</si>
  <si>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</si>
  <si>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</si>
  <si>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</si>
  <si>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</si>
  <si>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</si>
  <si>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</si>
  <si>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</si>
  <si>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</si>
  <si>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</si>
  <si>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</si>
  <si>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</si>
  <si>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</si>
  <si>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</si>
  <si>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</si>
  <si>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</si>
  <si>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</si>
  <si>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</si>
  <si>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</si>
  <si>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</si>
  <si>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</si>
  <si>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</si>
  <si>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</si>
  <si>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</si>
  <si>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</si>
  <si>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</si>
  <si>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</si>
  <si>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</si>
  <si>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</si>
  <si>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</si>
  <si>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</si>
  <si>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</si>
  <si>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</si>
  <si>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</si>
  <si>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</si>
  <si>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</si>
  <si>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</si>
  <si>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</si>
  <si>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</si>
  <si>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</si>
  <si>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</si>
  <si>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</si>
  <si>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</si>
  <si>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</si>
  <si>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</si>
  <si>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</si>
  <si>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</si>
  <si>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</si>
  <si>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</si>
  <si>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</si>
  <si>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</si>
  <si>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</si>
  <si>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</si>
  <si>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</si>
  <si>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</si>
  <si>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</si>
  <si>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</si>
  <si>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</si>
  <si>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</si>
  <si>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</si>
  <si>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</si>
  <si>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</si>
  <si>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</si>
  <si>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</si>
  <si>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</si>
  <si>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</si>
  <si>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</si>
  <si>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</si>
  <si>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</si>
  <si>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</si>
  <si>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</si>
  <si>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</si>
  <si>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</si>
  <si>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</si>
  <si>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</si>
  <si>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</si>
  <si>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</si>
  <si>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</si>
  <si>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</si>
  <si>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</si>
  <si>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</si>
  <si>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</si>
  <si>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</si>
  <si>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</si>
  <si>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</si>
  <si>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</si>
  <si>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</si>
  <si>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</si>
  <si>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</si>
  <si>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</si>
  <si>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</si>
  <si>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</si>
  <si>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</si>
  <si>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</si>
  <si>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</si>
  <si>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</si>
  <si>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</si>
  <si>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</si>
  <si>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</si>
  <si>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</si>
  <si>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</si>
  <si>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</si>
  <si>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</si>
  <si>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</si>
  <si>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</si>
  <si>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</si>
  <si>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</si>
  <si>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</si>
  <si>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</si>
  <si>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</si>
  <si>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</si>
  <si>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</si>
  <si>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</si>
  <si>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</si>
  <si>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</si>
  <si>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</si>
  <si>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</si>
  <si>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</si>
  <si>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</si>
  <si>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</si>
  <si>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</si>
  <si>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</si>
  <si>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</si>
  <si>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</si>
  <si>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</si>
  <si>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</si>
  <si>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</si>
  <si>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</si>
  <si>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</si>
  <si>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</si>
  <si>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</si>
  <si>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</si>
  <si>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</si>
  <si>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</si>
  <si>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</si>
  <si>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</si>
  <si>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</si>
  <si>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</si>
  <si>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</si>
  <si>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</si>
  <si>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</si>
  <si>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</si>
  <si>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</si>
  <si>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</si>
  <si>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</si>
  <si>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</si>
  <si>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</si>
  <si>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</si>
  <si>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</si>
  <si>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</si>
  <si>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</si>
  <si>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</si>
  <si>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</si>
  <si>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</si>
  <si>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</si>
  <si>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</si>
  <si>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</si>
  <si>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</si>
  <si>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</si>
  <si>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</si>
  <si>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</si>
  <si>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</si>
  <si>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</si>
  <si>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</si>
  <si>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</si>
  <si>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</si>
  <si>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</si>
  <si>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</si>
  <si>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</si>
  <si>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</si>
  <si>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</si>
  <si>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</si>
  <si>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</si>
  <si>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</si>
  <si>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</si>
  <si>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</si>
  <si>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</si>
  <si>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</si>
  <si>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</si>
  <si>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</si>
  <si>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</si>
  <si>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</si>
  <si>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</si>
  <si>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</si>
  <si>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</si>
  <si>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</si>
  <si>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</si>
  <si>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</si>
  <si>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</si>
  <si>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</si>
  <si>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</si>
  <si>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</si>
  <si>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</si>
  <si>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</si>
  <si>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</si>
  <si>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</si>
  <si>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</si>
  <si>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</si>
  <si>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</si>
  <si>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</si>
  <si>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</si>
  <si>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</si>
  <si>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</si>
  <si>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</si>
  <si>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</si>
  <si>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</si>
  <si>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</si>
  <si>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</si>
  <si>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</si>
  <si>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</si>
  <si>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</si>
  <si>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</si>
  <si>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</si>
  <si>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</si>
  <si>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</si>
  <si>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</si>
  <si>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</si>
  <si>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</si>
  <si>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</si>
  <si>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</si>
  <si>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</si>
  <si>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</si>
  <si>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</si>
  <si>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</si>
  <si>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</si>
  <si>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</si>
  <si>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</si>
  <si>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</si>
  <si>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</si>
  <si>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</si>
  <si>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</si>
  <si>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</si>
  <si>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</si>
  <si>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</si>
  <si>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</si>
  <si>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</si>
  <si>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</si>
  <si>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</si>
  <si>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</si>
  <si>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</si>
  <si>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</si>
  <si>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</si>
  <si>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</si>
  <si>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</si>
  <si>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</si>
  <si>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</si>
  <si>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</si>
  <si>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</si>
  <si>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</si>
  <si>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</si>
  <si>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</si>
  <si>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</si>
  <si>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</si>
  <si>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</si>
  <si>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</si>
  <si>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</si>
  <si>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</si>
  <si>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</si>
  <si>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</si>
  <si>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</si>
  <si>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</si>
  <si>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</si>
  <si>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</si>
  <si>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</si>
  <si>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</si>
  <si>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</si>
  <si>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</si>
  <si>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</si>
  <si>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</si>
  <si>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</si>
  <si>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</si>
  <si>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</si>
  <si>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</si>
  <si>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</si>
  <si>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</si>
  <si>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</si>
  <si>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</si>
  <si>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</si>
  <si>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</si>
  <si>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</si>
  <si>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</si>
  <si>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</si>
  <si>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</si>
  <si>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</si>
  <si>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</si>
  <si>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</si>
  <si>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</si>
  <si>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</si>
  <si>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</si>
  <si>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</si>
  <si>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</si>
  <si>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</si>
  <si>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</si>
  <si>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</si>
  <si>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</si>
  <si>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</si>
  <si>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</si>
  <si>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</si>
  <si>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</si>
  <si>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</si>
  <si>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</si>
  <si>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</si>
  <si>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</si>
  <si>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</si>
  <si>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</si>
  <si>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</si>
  <si>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</si>
  <si>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</si>
  <si>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</si>
  <si>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</si>
  <si>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</si>
  <si>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</si>
  <si>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</si>
  <si>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</si>
  <si>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</si>
  <si>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</si>
  <si>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</si>
  <si>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</si>
  <si>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</si>
  <si>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</si>
  <si>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</si>
  <si>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</si>
  <si>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</si>
  <si>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</si>
  <si>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</si>
  <si>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</si>
  <si>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</si>
  <si>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</si>
  <si>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</si>
  <si>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</si>
  <si>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</si>
  <si>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</si>
  <si>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</si>
  <si>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</si>
  <si>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</si>
  <si>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</si>
  <si>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</si>
  <si>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</si>
  <si>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</si>
  <si>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</si>
  <si>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</si>
  <si>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</si>
  <si>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</si>
  <si>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</si>
  <si>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</si>
  <si>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</si>
  <si>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</si>
  <si>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</si>
  <si>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</si>
  <si>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</si>
  <si>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</si>
  <si>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</si>
  <si>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</si>
  <si>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</si>
  <si>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</si>
  <si>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</si>
  <si>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</si>
  <si>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</si>
  <si>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</si>
  <si>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</si>
  <si>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</si>
  <si>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</si>
  <si>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</si>
  <si>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</si>
  <si>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</si>
  <si>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</si>
  <si>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</si>
  <si>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</si>
  <si>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</si>
  <si>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</si>
  <si>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</si>
  <si>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</si>
  <si>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</si>
  <si>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</si>
  <si>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</si>
  <si>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</si>
  <si>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</si>
  <si>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</si>
  <si>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</si>
  <si>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</si>
  <si>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</si>
  <si>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</si>
  <si>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</si>
  <si>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</si>
  <si>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</si>
  <si>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</si>
  <si>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</si>
  <si>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</si>
  <si>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</si>
  <si>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</si>
  <si>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</si>
  <si>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</si>
  <si>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</si>
  <si>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</si>
  <si>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</si>
  <si>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</si>
  <si>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</si>
  <si>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</si>
  <si>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</si>
  <si>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</si>
  <si>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</si>
  <si>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</si>
  <si>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</si>
  <si>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</si>
  <si>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</si>
  <si>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</si>
  <si>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</si>
  <si>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</si>
  <si>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</si>
  <si>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</si>
  <si>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</si>
  <si>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</si>
  <si>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</si>
  <si>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</si>
  <si>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</si>
  <si>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</si>
  <si>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</si>
  <si>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</si>
  <si>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</si>
  <si>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</si>
  <si>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</si>
  <si>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</si>
  <si>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</si>
  <si>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</si>
  <si>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</si>
  <si>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</si>
  <si>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</si>
  <si>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</si>
  <si>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</si>
  <si>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</si>
  <si>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</si>
  <si>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</si>
  <si>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</si>
  <si>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</si>
  <si>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</si>
  <si>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</si>
  <si>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</si>
  <si>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</si>
  <si>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</si>
  <si>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</si>
  <si>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</si>
  <si>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</si>
  <si>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</si>
  <si>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</si>
  <si>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</si>
  <si>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</si>
  <si>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</si>
  <si>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</si>
  <si>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</si>
  <si>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</si>
  <si>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</si>
  <si>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</si>
  <si>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</si>
  <si>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</si>
  <si>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</si>
  <si>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</si>
  <si>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</si>
  <si>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</si>
  <si>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</si>
  <si>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</si>
  <si>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</si>
  <si>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</si>
  <si>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</si>
  <si>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</si>
  <si>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</si>
  <si>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</si>
  <si>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</si>
  <si>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</si>
  <si>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</si>
  <si>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</si>
  <si>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</si>
  <si>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</si>
  <si>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</si>
  <si>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</si>
  <si>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</si>
  <si>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</si>
  <si>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</si>
  <si>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</si>
  <si>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</si>
  <si>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</si>
  <si>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</si>
  <si>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</si>
  <si>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</si>
  <si>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</si>
  <si>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</si>
  <si>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</si>
  <si>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</si>
  <si>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</si>
  <si>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</si>
  <si>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</si>
  <si>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</si>
  <si>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</si>
  <si>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</si>
  <si>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</si>
  <si>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</si>
  <si>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</si>
  <si>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</si>
  <si>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</si>
  <si>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</si>
  <si>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</si>
  <si>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</si>
  <si>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</si>
  <si>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</si>
  <si>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</si>
  <si>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</si>
  <si>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</si>
  <si>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</si>
  <si>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</si>
  <si>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</si>
  <si>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</si>
  <si>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</si>
  <si>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</si>
  <si>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</si>
  <si>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</si>
  <si>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</si>
  <si>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</si>
  <si>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</si>
  <si>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</si>
  <si>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</si>
  <si>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</si>
  <si>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</si>
  <si>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</si>
  <si>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</si>
  <si>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</si>
  <si>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</si>
  <si>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</si>
  <si>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</si>
  <si>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</si>
  <si>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</si>
  <si>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</si>
  <si>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</si>
  <si>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</si>
  <si>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</si>
  <si>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</si>
  <si>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</si>
  <si>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</si>
  <si>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</si>
  <si>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</si>
  <si>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</si>
  <si>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</si>
  <si>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</si>
  <si>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</si>
  <si>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</si>
  <si>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</si>
  <si>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</si>
  <si>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</si>
  <si>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</si>
  <si>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</si>
  <si>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</si>
  <si>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</si>
  <si>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</si>
  <si>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</si>
  <si>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</si>
  <si>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</si>
  <si>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</si>
  <si>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</si>
  <si>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</si>
  <si>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</si>
  <si>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</si>
  <si>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</si>
  <si>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</si>
  <si>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</si>
  <si>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</si>
  <si>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</si>
  <si>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</si>
  <si>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</si>
  <si>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</si>
  <si>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</si>
  <si>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</si>
  <si>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</si>
  <si>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</si>
  <si>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</si>
  <si>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</si>
  <si>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</si>
  <si>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</si>
  <si>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</si>
  <si>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</si>
  <si>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</si>
  <si>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</si>
  <si>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</si>
  <si>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</si>
  <si>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</si>
  <si>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</si>
  <si>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</si>
  <si>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</si>
  <si>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</si>
  <si>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</si>
  <si>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</si>
  <si>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</si>
  <si>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</si>
  <si>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</si>
  <si>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</si>
  <si>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</si>
  <si>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</si>
  <si>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</si>
  <si>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</si>
  <si>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</si>
  <si>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</si>
  <si>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</si>
  <si>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</si>
  <si>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</si>
  <si>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</si>
  <si>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</si>
  <si>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</si>
  <si>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</si>
  <si>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</si>
  <si>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</si>
  <si>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</si>
  <si>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</si>
  <si>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</si>
  <si>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</si>
  <si>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</si>
  <si>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</si>
  <si>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</si>
  <si>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</si>
  <si>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</si>
  <si>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</si>
  <si>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</si>
  <si>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</si>
  <si>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</si>
  <si>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</si>
  <si>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</si>
  <si>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</si>
  <si>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</si>
  <si>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</si>
  <si>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</si>
  <si>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</si>
  <si>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</si>
  <si>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</si>
  <si>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</si>
  <si>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</si>
  <si>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</si>
  <si>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</si>
  <si>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</si>
  <si>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</si>
  <si>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</si>
  <si>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</si>
  <si>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</si>
  <si>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</si>
  <si>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</si>
  <si>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</si>
  <si>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</si>
  <si>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</si>
  <si>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</si>
  <si>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</si>
  <si>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</si>
  <si>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</si>
  <si>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</si>
  <si>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</si>
  <si>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</si>
  <si>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</si>
  <si>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</si>
  <si>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</si>
  <si>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</si>
  <si>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</si>
  <si>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</si>
  <si>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</si>
  <si>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</si>
  <si>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</si>
  <si>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</si>
  <si>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</si>
  <si>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</si>
  <si>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</si>
  <si>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</si>
  <si>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</si>
  <si>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</si>
  <si>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</si>
  <si>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</si>
  <si>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</si>
  <si>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</si>
  <si>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</si>
  <si>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</si>
  <si>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</si>
  <si>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</si>
  <si>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</si>
  <si>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</si>
  <si>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</si>
  <si>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</si>
  <si>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</si>
  <si>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</si>
  <si>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</si>
  <si>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</si>
  <si>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</si>
  <si>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</si>
  <si>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</si>
  <si>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</si>
  <si>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</si>
  <si>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</si>
  <si>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</si>
  <si>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</si>
  <si>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</si>
  <si>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</si>
  <si>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</si>
  <si>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</si>
  <si>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</si>
  <si>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</si>
  <si>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</si>
  <si>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</si>
  <si>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</si>
  <si>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</si>
  <si>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</si>
  <si>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</si>
  <si>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</si>
  <si>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</si>
  <si>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</si>
  <si>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</si>
  <si>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</si>
  <si>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</si>
  <si>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</si>
  <si>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</si>
  <si>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</si>
  <si>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</si>
  <si>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</si>
  <si>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</si>
  <si>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</si>
  <si>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</si>
  <si>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</si>
  <si>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</si>
  <si>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</si>
  <si>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</si>
  <si>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</si>
  <si>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</si>
  <si>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</si>
  <si>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</si>
  <si>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</si>
  <si>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</si>
  <si>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</si>
  <si>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</si>
  <si>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</si>
  <si>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</si>
  <si>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</si>
  <si>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</si>
  <si>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</si>
  <si>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</si>
  <si>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</si>
  <si>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</si>
  <si>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</si>
  <si>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</si>
  <si>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</si>
  <si>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</si>
  <si>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</si>
  <si>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</si>
  <si>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</si>
  <si>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</si>
  <si>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</si>
  <si>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</si>
  <si>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</si>
  <si>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</si>
  <si>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</si>
  <si>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</si>
  <si>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</si>
  <si>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</si>
  <si>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</si>
  <si>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</si>
  <si>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</si>
  <si>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</si>
  <si>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</si>
  <si>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</si>
  <si>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</si>
  <si>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</si>
  <si>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</si>
  <si>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</si>
  <si>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</si>
  <si>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</si>
  <si>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</si>
  <si>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</si>
  <si>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</si>
  <si>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</si>
  <si>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</si>
  <si>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</si>
  <si>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</si>
  <si>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</si>
  <si>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</si>
  <si>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</si>
  <si>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</si>
  <si>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</si>
  <si>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</si>
  <si>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</si>
  <si>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</si>
  <si>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</si>
  <si>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</si>
  <si>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</si>
  <si>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</si>
  <si>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</si>
  <si>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</si>
  <si>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</si>
  <si>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</si>
  <si>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</si>
  <si>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</si>
  <si>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</si>
  <si>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</si>
  <si>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</si>
  <si>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</si>
  <si>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</si>
  <si>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</si>
  <si>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</si>
  <si>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</si>
  <si>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</si>
  <si>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</si>
  <si>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</si>
  <si>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</si>
  <si>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</si>
  <si>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</si>
  <si>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</si>
  <si>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</si>
  <si>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</si>
  <si>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</si>
  <si>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</si>
  <si>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</si>
  <si>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</si>
  <si>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</si>
  <si>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</si>
  <si>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</si>
  <si>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</si>
  <si>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</si>
  <si>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</si>
  <si>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</si>
  <si>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</si>
  <si>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</si>
  <si>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</si>
  <si>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</si>
  <si>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</si>
  <si>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</si>
  <si>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</si>
  <si>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</si>
  <si>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</si>
  <si>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</si>
  <si>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</si>
  <si>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</si>
  <si>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</si>
  <si>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</si>
  <si>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</si>
  <si>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</si>
  <si>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</si>
  <si>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</si>
  <si>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</si>
  <si>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</si>
  <si>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</si>
  <si>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</si>
  <si>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</si>
  <si>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</si>
  <si>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</si>
  <si>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</si>
  <si>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</si>
  <si>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</si>
  <si>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</si>
  <si>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</si>
  <si>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</si>
  <si>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</si>
  <si>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</si>
  <si>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</si>
  <si>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</si>
  <si>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</si>
  <si>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</si>
  <si>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</si>
  <si>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</si>
  <si>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</si>
  <si>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</si>
  <si>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</si>
  <si>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</si>
  <si>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</si>
  <si>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</si>
  <si>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</si>
  <si>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</si>
  <si>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</si>
  <si>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</si>
  <si>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</si>
  <si>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</si>
  <si>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</si>
  <si>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</si>
  <si>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</si>
  <si>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</si>
  <si>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</si>
  <si>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</si>
  <si>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</si>
  <si>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</si>
  <si>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</si>
  <si>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</si>
  <si>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</si>
  <si>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</si>
  <si>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</si>
  <si>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</si>
  <si>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</si>
  <si>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</si>
  <si>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</si>
  <si>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</si>
  <si>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</si>
  <si>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</si>
  <si>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</si>
  <si>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</si>
  <si>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</si>
  <si>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</si>
  <si>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</si>
  <si>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</si>
  <si>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</si>
  <si>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</si>
  <si>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</si>
  <si>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</si>
  <si>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</si>
  <si>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</si>
  <si>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</si>
  <si>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</si>
  <si>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</si>
  <si>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</si>
  <si>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</si>
  <si>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</si>
  <si>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</si>
  <si>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</si>
  <si>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</si>
  <si>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</si>
  <si>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</si>
  <si>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</si>
  <si>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</si>
  <si>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</si>
  <si>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</si>
  <si>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</si>
  <si>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</si>
  <si>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</si>
  <si>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</si>
  <si>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</si>
  <si>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</si>
  <si>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</si>
  <si>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</si>
  <si>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</si>
  <si>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</si>
  <si>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</si>
  <si>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</si>
  <si>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</si>
  <si>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</si>
  <si>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</si>
  <si>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</si>
  <si>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</si>
  <si>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</si>
  <si>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</si>
  <si>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</si>
  <si>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</si>
  <si>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</si>
  <si>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</si>
  <si>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</si>
  <si>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</si>
  <si>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</si>
  <si>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</si>
  <si>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</si>
  <si>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</si>
  <si>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</si>
  <si>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</si>
  <si>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</si>
  <si>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</si>
  <si>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</si>
  <si>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</si>
  <si>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</si>
  <si>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</si>
  <si>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</si>
  <si>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</si>
  <si>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</si>
  <si>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</si>
  <si>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</si>
  <si>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</si>
  <si>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</si>
  <si>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</si>
  <si>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</si>
  <si>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</si>
  <si>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</si>
  <si>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</si>
  <si>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</si>
  <si>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</si>
  <si>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</si>
  <si>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</si>
  <si>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</si>
  <si>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</si>
  <si>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</si>
  <si>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</si>
  <si>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</si>
  <si>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</si>
  <si>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</si>
  <si>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</si>
  <si>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</si>
  <si>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</si>
  <si>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</si>
  <si>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</si>
  <si>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</si>
  <si>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</si>
  <si>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</si>
  <si>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</si>
  <si>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</si>
  <si>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</si>
  <si>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</si>
  <si>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</si>
  <si>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</si>
  <si>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</si>
  <si>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</si>
  <si>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</si>
  <si>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</si>
  <si>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</si>
  <si>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</si>
  <si>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</si>
  <si>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</si>
  <si>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</si>
  <si>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</si>
  <si>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</si>
  <si>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</si>
  <si>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</si>
  <si>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</si>
  <si>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</si>
  <si>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</si>
  <si>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</si>
  <si>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</si>
  <si>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</si>
  <si>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</si>
  <si>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</si>
  <si>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</si>
  <si>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</si>
  <si>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</si>
  <si>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</si>
  <si>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</si>
  <si>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</si>
  <si>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</si>
  <si>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</si>
  <si>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</si>
  <si>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</si>
  <si>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</si>
  <si>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</si>
  <si>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</si>
  <si>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</si>
  <si>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</si>
  <si>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</si>
  <si>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</si>
  <si>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</si>
  <si>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</si>
  <si>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</si>
  <si>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</si>
  <si>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</si>
  <si>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</si>
  <si>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</si>
  <si>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</si>
  <si>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</si>
  <si>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</si>
  <si>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</si>
  <si>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</si>
  <si>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</si>
  <si>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</si>
  <si>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</si>
  <si>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</si>
  <si>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</si>
  <si>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</si>
  <si>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</si>
  <si>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</si>
  <si>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</si>
  <si>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</si>
  <si>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</si>
  <si>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</si>
  <si>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</si>
  <si>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</si>
  <si>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</si>
  <si>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</si>
  <si>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</si>
  <si>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</si>
  <si>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</si>
  <si>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</si>
  <si>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</si>
  <si>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</si>
  <si>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</si>
  <si>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</si>
  <si>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</si>
  <si>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</si>
  <si>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</si>
  <si>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</si>
  <si>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</si>
  <si>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</si>
  <si>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</si>
  <si>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</si>
  <si>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</si>
  <si>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</si>
  <si>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</si>
  <si>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</si>
  <si>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</si>
  <si>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</si>
  <si>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</si>
  <si>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</si>
  <si>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</si>
  <si>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</si>
  <si>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</si>
  <si>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</si>
  <si>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</si>
  <si>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</si>
  <si>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</si>
  <si>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</si>
  <si>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</si>
  <si>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</si>
  <si>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</si>
  <si>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</si>
  <si>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</si>
  <si>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</si>
  <si>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</si>
  <si>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</si>
  <si>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</si>
  <si>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</si>
  <si>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</si>
  <si>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</si>
  <si>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</si>
  <si>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</si>
  <si>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</si>
  <si>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</si>
  <si>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</si>
  <si>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</si>
  <si>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</si>
  <si>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</si>
  <si>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</si>
  <si>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</si>
  <si>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</si>
  <si>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</si>
  <si>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</si>
  <si>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</si>
  <si>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</si>
  <si>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</si>
  <si>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</si>
  <si>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</si>
  <si>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</si>
  <si>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</si>
  <si>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</si>
  <si>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</si>
  <si>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</si>
  <si>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</si>
  <si>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</si>
  <si>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</si>
  <si>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</si>
  <si>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</si>
  <si>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</si>
  <si>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</si>
  <si>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</si>
  <si>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</si>
  <si>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</si>
  <si>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</si>
  <si>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</si>
  <si>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</si>
  <si>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</si>
  <si>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</si>
  <si>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</si>
  <si>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</si>
  <si>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</si>
  <si>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</si>
  <si>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</si>
  <si>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</si>
  <si>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</si>
  <si>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</si>
  <si>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</si>
  <si>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</si>
  <si>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</si>
  <si>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</si>
  <si>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</si>
  <si>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</si>
  <si>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</si>
  <si>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</si>
  <si>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</si>
  <si>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</si>
  <si>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</si>
  <si>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</si>
  <si>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</si>
  <si>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</si>
  <si>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</si>
  <si>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</si>
  <si>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</si>
  <si>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</si>
  <si>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</si>
  <si>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</si>
  <si>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</si>
  <si>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</si>
  <si>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</si>
  <si>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</si>
  <si>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</si>
  <si>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</si>
  <si>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</si>
  <si>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</si>
  <si>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</si>
  <si>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</si>
  <si>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</si>
  <si>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</si>
  <si>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</si>
  <si>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</si>
  <si>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</si>
  <si>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</si>
  <si>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</si>
  <si>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</si>
  <si>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</si>
  <si>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</si>
  <si>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</si>
  <si>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</si>
  <si>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</si>
  <si>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</si>
  <si>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</si>
  <si>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</si>
  <si>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</si>
  <si>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</si>
  <si>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</si>
  <si>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</si>
  <si>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</si>
  <si>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</si>
  <si>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</si>
  <si>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</si>
  <si>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</si>
  <si>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</si>
  <si>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</si>
  <si>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</si>
  <si>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</si>
  <si>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</si>
  <si>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</si>
  <si>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</si>
  <si>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</si>
  <si>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</si>
  <si>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</si>
  <si>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</si>
  <si>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</si>
  <si>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</si>
  <si>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</si>
  <si>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</si>
  <si>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</si>
  <si>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</si>
  <si>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</si>
  <si>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</si>
  <si>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</si>
  <si>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</si>
  <si>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</si>
  <si>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</si>
  <si>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</si>
  <si>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</si>
  <si>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</si>
  <si>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</si>
  <si>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</si>
  <si>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</si>
  <si>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</si>
  <si>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</si>
  <si>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</si>
  <si>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</si>
  <si>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</si>
  <si>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</si>
  <si>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</si>
  <si>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</si>
  <si>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</si>
  <si>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</si>
  <si>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</si>
  <si>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</si>
  <si>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</si>
  <si>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</si>
  <si>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</si>
  <si>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</si>
  <si>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</si>
  <si>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</si>
  <si>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</si>
  <si>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</si>
  <si>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</si>
  <si>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</si>
  <si>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</si>
  <si>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</si>
  <si>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</si>
  <si>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</si>
  <si>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</si>
  <si>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</si>
  <si>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</si>
  <si>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</si>
  <si>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</si>
  <si>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</si>
  <si>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</si>
  <si>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</si>
  <si>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</si>
  <si>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</si>
  <si>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</si>
  <si>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</si>
  <si>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</si>
  <si>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</si>
  <si>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</si>
  <si>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</si>
  <si>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</si>
  <si>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</si>
  <si>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</si>
  <si>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</si>
  <si>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</si>
  <si>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</si>
  <si>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</si>
  <si>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</si>
  <si>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</si>
  <si>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</si>
  <si>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</si>
  <si>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</si>
  <si>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</si>
  <si>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</si>
  <si>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</si>
  <si>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</si>
  <si>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</si>
  <si>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</si>
  <si>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</si>
  <si>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</si>
  <si>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</si>
  <si>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</si>
  <si>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</si>
  <si>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</si>
  <si>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</si>
  <si>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</si>
  <si>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</si>
  <si>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</si>
  <si>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</si>
  <si>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</si>
  <si>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</si>
  <si>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</si>
  <si>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</si>
  <si>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</si>
  <si>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</si>
  <si>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</si>
  <si>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</si>
  <si>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</si>
  <si>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</si>
  <si>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</si>
  <si>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</si>
  <si>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</si>
  <si>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</si>
  <si>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</si>
  <si>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</si>
  <si>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</si>
  <si>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</si>
  <si>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</si>
  <si>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</si>
  <si>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</si>
  <si>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</si>
  <si>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</si>
  <si>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</si>
  <si>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</si>
  <si>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</si>
  <si>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</si>
  <si>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</si>
  <si>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</si>
  <si>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</si>
  <si>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</si>
  <si>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</si>
  <si>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</si>
  <si>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</si>
  <si>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</si>
  <si>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</si>
  <si>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</si>
  <si>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</si>
  <si>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</si>
  <si>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</si>
  <si>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</si>
  <si>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</si>
  <si>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</si>
  <si>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</si>
  <si>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</si>
  <si>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</si>
  <si>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</si>
  <si>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</si>
  <si>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</si>
  <si>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</si>
  <si>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</si>
  <si>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</si>
  <si>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</si>
  <si>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</si>
  <si>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</si>
  <si>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</si>
  <si>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</si>
  <si>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</si>
  <si>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</si>
  <si>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</si>
  <si>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</si>
  <si>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</si>
  <si>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</si>
  <si>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</si>
  <si>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</si>
  <si>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</si>
  <si>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</si>
  <si>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</si>
  <si>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</si>
  <si>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</si>
  <si>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</si>
  <si>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</si>
  <si>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</si>
  <si>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</si>
  <si>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</si>
  <si>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</si>
  <si>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</si>
  <si>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</si>
  <si>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</si>
  <si>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</si>
  <si>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</si>
  <si>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</si>
  <si>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</si>
  <si>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</si>
  <si>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</si>
  <si>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</si>
  <si>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</si>
  <si>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</si>
  <si>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</si>
  <si>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</si>
  <si>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</si>
  <si>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</si>
  <si>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</si>
  <si>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</si>
  <si>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</si>
  <si>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</si>
  <si>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</si>
  <si>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</si>
  <si>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</si>
  <si>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</si>
  <si>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</si>
  <si>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</si>
  <si>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</si>
  <si>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</si>
  <si>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</si>
  <si>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</si>
  <si>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</si>
  <si>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</si>
  <si>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</si>
  <si>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</si>
  <si>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</si>
  <si>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</si>
  <si>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</si>
  <si>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</si>
  <si>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</si>
  <si>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</si>
  <si>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</si>
  <si>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</si>
  <si>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</si>
  <si>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</si>
  <si>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</si>
  <si>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</si>
  <si>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</si>
  <si>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</si>
  <si>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</si>
  <si>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</si>
  <si>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</si>
  <si>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</si>
  <si>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</si>
  <si>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</si>
  <si>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</si>
  <si>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</si>
  <si>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</si>
  <si>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</si>
  <si>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</si>
  <si>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</si>
  <si>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</si>
  <si>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</si>
  <si>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</si>
  <si>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</si>
  <si>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</si>
  <si>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</si>
  <si>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</si>
  <si>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</si>
  <si>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</si>
  <si>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</si>
  <si>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</si>
  <si>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</si>
  <si>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</si>
  <si>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</si>
  <si>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</si>
  <si>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</si>
  <si>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</si>
  <si>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</si>
  <si>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</si>
  <si>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</si>
  <si>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</si>
  <si>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</si>
  <si>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</si>
  <si>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</si>
  <si>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</si>
  <si>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</si>
  <si>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</si>
  <si>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</si>
  <si>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</si>
  <si>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</si>
  <si>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</si>
  <si>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</si>
  <si>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</si>
  <si>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</si>
  <si>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</si>
  <si>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</si>
  <si>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</si>
  <si>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</si>
  <si>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</si>
  <si>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</si>
  <si>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</si>
  <si>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</si>
  <si>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</si>
  <si>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</si>
  <si>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</si>
  <si>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</si>
  <si>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</si>
  <si>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</si>
  <si>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</si>
  <si>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</si>
  <si>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</si>
  <si>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</si>
  <si>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</si>
  <si>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</si>
  <si>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</si>
  <si>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</si>
  <si>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</si>
  <si>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</si>
  <si>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</si>
  <si>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</si>
  <si>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</si>
  <si>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</si>
  <si>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</si>
  <si>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</si>
  <si>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</si>
  <si>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</si>
  <si>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</si>
  <si>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</si>
  <si>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</si>
  <si>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</si>
  <si>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</si>
  <si>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</si>
  <si>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</si>
  <si>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</si>
  <si>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</si>
  <si>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</si>
  <si>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</si>
  <si>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</si>
  <si>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</si>
  <si>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</si>
  <si>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</si>
  <si>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</si>
  <si>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</si>
  <si>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</si>
  <si>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</si>
  <si>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</si>
  <si>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</si>
  <si>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</si>
  <si>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</si>
  <si>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</si>
  <si>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</si>
  <si>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</si>
  <si>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</si>
  <si>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</si>
  <si>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</si>
  <si>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</si>
  <si>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</si>
  <si>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</si>
  <si>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</si>
  <si>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</si>
  <si>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</si>
  <si>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</si>
  <si>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</si>
  <si>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</si>
  <si>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</si>
  <si>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</si>
  <si>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</si>
  <si>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</si>
  <si>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</si>
  <si>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</si>
  <si>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</si>
  <si>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</si>
  <si>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</si>
  <si>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</si>
  <si>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</si>
  <si>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</si>
  <si>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</si>
  <si>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</si>
  <si>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</si>
  <si>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</si>
  <si>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</si>
  <si>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</si>
  <si>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</si>
  <si>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</si>
  <si>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</si>
  <si>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</si>
  <si>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</si>
  <si>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</si>
  <si>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</si>
  <si>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</si>
  <si>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</si>
  <si>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</si>
  <si>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</si>
  <si>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</si>
  <si>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</si>
  <si>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</si>
  <si>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</si>
  <si>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</si>
  <si>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</si>
  <si>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</si>
  <si>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</si>
  <si>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</si>
  <si>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</si>
  <si>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</si>
  <si>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</si>
  <si>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</si>
  <si>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</si>
  <si>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</si>
  <si>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</si>
  <si>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</si>
  <si>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</si>
  <si>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</si>
  <si>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</si>
  <si>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</si>
  <si>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</si>
  <si>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</si>
  <si>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</si>
  <si>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</si>
  <si>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</si>
  <si>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</si>
  <si>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</si>
  <si>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</si>
  <si>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</si>
  <si>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</si>
  <si>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</si>
  <si>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</si>
  <si>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</si>
  <si>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</si>
  <si>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</si>
  <si>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</si>
  <si>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</si>
  <si>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</si>
  <si>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</si>
  <si>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</si>
  <si>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</si>
  <si>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</si>
  <si>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</si>
  <si>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</si>
  <si>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</si>
  <si>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</si>
  <si>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</si>
  <si>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</si>
  <si>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</si>
  <si>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</si>
  <si>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</si>
  <si>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</si>
  <si>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</si>
  <si>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</si>
  <si>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</si>
  <si>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</si>
  <si>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</si>
  <si>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</si>
  <si>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</si>
  <si>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</si>
  <si>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</si>
  <si>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</si>
  <si>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</si>
  <si>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</si>
  <si>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</si>
  <si>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</si>
  <si>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</si>
  <si>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</si>
  <si>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</si>
  <si>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</si>
  <si>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</si>
  <si>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</si>
  <si>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</si>
  <si>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</si>
  <si>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</si>
  <si>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</si>
  <si>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</si>
  <si>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</si>
  <si>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</si>
  <si>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</si>
  <si>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</si>
  <si>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</si>
  <si>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</si>
  <si>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</si>
  <si>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</si>
  <si>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</si>
  <si>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</si>
  <si>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</si>
  <si>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</si>
  <si>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</si>
  <si>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</si>
  <si>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</si>
  <si>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</si>
  <si>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</si>
  <si>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</si>
  <si>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</si>
  <si>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</si>
  <si>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</si>
  <si>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</si>
  <si>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</si>
  <si>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</si>
  <si>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</si>
  <si>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</si>
  <si>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</si>
  <si>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</si>
  <si>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</si>
  <si>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</si>
  <si>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</si>
  <si>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</si>
  <si>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</si>
  <si>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</si>
  <si>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</si>
  <si>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</si>
  <si>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</si>
  <si>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</si>
  <si>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</si>
  <si>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</si>
  <si>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</si>
  <si>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</si>
  <si>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</si>
  <si>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</si>
  <si>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</si>
  <si>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</si>
  <si>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</si>
  <si>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</si>
  <si>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</si>
  <si>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</si>
  <si>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</si>
  <si>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</si>
  <si>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</si>
  <si>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</si>
  <si>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</si>
  <si>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</si>
  <si>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</si>
  <si>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</si>
  <si>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</si>
  <si>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</si>
  <si>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</si>
  <si>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</si>
  <si>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</si>
  <si>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</si>
  <si>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</si>
  <si>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</si>
  <si>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</si>
  <si>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</si>
  <si>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</si>
  <si>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</si>
  <si>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</si>
  <si>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</si>
  <si>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</si>
  <si>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</si>
  <si>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</si>
  <si>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</si>
  <si>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</si>
  <si>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</si>
  <si>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</si>
  <si>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</si>
  <si>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</si>
  <si>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</si>
  <si>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</si>
  <si>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</si>
  <si>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</si>
  <si>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</si>
  <si>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</si>
  <si>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</si>
  <si>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</si>
  <si>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</si>
  <si>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</si>
  <si>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</si>
  <si>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</si>
  <si>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</si>
  <si>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</si>
  <si>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</si>
  <si>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</si>
  <si>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</si>
  <si>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</si>
  <si>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</si>
  <si>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</si>
  <si>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</si>
  <si>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</si>
  <si>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</si>
  <si>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</si>
  <si>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</si>
  <si>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</si>
  <si>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</si>
  <si>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</si>
  <si>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</si>
  <si>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</si>
  <si>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</si>
  <si>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</si>
  <si>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</si>
  <si>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</si>
  <si>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</si>
  <si>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</si>
  <si>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</si>
  <si>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</si>
  <si>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</si>
  <si>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</si>
  <si>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</si>
  <si>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</si>
  <si>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</si>
  <si>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</si>
  <si>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</si>
  <si>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</si>
  <si>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</si>
  <si>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</si>
  <si>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</si>
  <si>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</si>
  <si>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</si>
  <si>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</si>
  <si>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</si>
  <si>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</si>
  <si>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</si>
  <si>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</si>
  <si>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</si>
  <si>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</si>
  <si>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</si>
  <si>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</si>
  <si>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</si>
  <si>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</si>
  <si>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</si>
  <si>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</si>
  <si>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</si>
  <si>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</si>
  <si>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</si>
  <si>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</si>
  <si>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</si>
  <si>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</si>
  <si>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</si>
  <si>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</si>
  <si>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</si>
  <si>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</si>
  <si>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</si>
  <si>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</si>
  <si>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</si>
  <si>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</si>
  <si>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</si>
  <si>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</si>
  <si>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</si>
  <si>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</si>
  <si>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</si>
  <si>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</si>
  <si>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</si>
  <si>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</si>
  <si>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</si>
  <si>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</si>
  <si>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</si>
  <si>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</si>
  <si>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</si>
  <si>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</si>
  <si>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</si>
  <si>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</si>
  <si>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</si>
  <si>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</si>
  <si>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</si>
  <si>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</si>
  <si>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</si>
  <si>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</si>
  <si>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</si>
  <si>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</si>
  <si>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</si>
  <si>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</si>
  <si>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</si>
  <si>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</si>
  <si>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</si>
  <si>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</si>
  <si>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</si>
  <si>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</si>
  <si>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</si>
  <si>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</si>
  <si>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</si>
  <si>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</si>
  <si>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</si>
  <si>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</si>
  <si>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</si>
  <si>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</si>
  <si>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</si>
  <si>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</si>
  <si>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</si>
  <si>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</si>
  <si>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</si>
  <si>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</si>
  <si>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</si>
  <si>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</si>
  <si>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</si>
  <si>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</si>
  <si>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</si>
  <si>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</si>
  <si>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</si>
  <si>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</si>
  <si>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</si>
  <si>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</si>
  <si>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</si>
  <si>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</si>
  <si>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</si>
  <si>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</si>
  <si>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</si>
  <si>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</si>
  <si>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</si>
  <si>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</si>
  <si>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</si>
  <si>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</si>
  <si>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</si>
  <si>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</si>
  <si>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</si>
  <si>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</si>
  <si>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</si>
  <si>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</si>
  <si>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</si>
  <si>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</si>
  <si>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</si>
  <si>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</si>
  <si>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</si>
  <si>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</si>
  <si>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</si>
  <si>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</si>
  <si>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</si>
  <si>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</si>
  <si>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</si>
  <si>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</si>
  <si>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</si>
  <si>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</si>
  <si>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</si>
  <si>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</si>
  <si>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</si>
  <si>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</si>
  <si>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</si>
  <si>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</si>
  <si>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</si>
  <si>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</si>
  <si>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</si>
  <si>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</si>
  <si>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</si>
  <si>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</si>
  <si>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</si>
  <si>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</si>
  <si>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</si>
  <si>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</si>
  <si>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</si>
  <si>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</si>
  <si>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</si>
  <si>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</si>
  <si>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</si>
  <si>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</si>
  <si>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</si>
  <si>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</si>
  <si>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</si>
  <si>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</si>
  <si>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</si>
  <si>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</si>
  <si>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</si>
  <si>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</si>
  <si>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</si>
  <si>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</si>
  <si>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</si>
  <si>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</si>
  <si>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</si>
  <si>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</si>
  <si>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</si>
  <si>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</si>
  <si>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</si>
  <si>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</si>
  <si>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</si>
  <si>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</si>
  <si>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</si>
  <si>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</si>
  <si>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</si>
  <si>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</si>
  <si>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</si>
  <si>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</si>
  <si>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</si>
  <si>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</si>
  <si>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</si>
  <si>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</si>
  <si>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</si>
  <si>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</si>
  <si>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</si>
  <si>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</si>
  <si>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</si>
  <si>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</si>
  <si>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</si>
  <si>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</si>
  <si>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</si>
  <si>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</si>
  <si>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</si>
  <si>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</si>
  <si>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</si>
  <si>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</si>
  <si>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</si>
  <si>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</si>
  <si>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</si>
  <si>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</si>
  <si>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</si>
  <si>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</si>
  <si>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</si>
  <si>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</si>
  <si>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</si>
  <si>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</si>
  <si>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</si>
  <si>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</si>
  <si>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</si>
  <si>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</si>
  <si>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</si>
  <si>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</si>
  <si>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</si>
  <si>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</si>
  <si>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</si>
  <si>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</si>
  <si>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</si>
  <si>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</si>
  <si>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</si>
  <si>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</si>
  <si>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</si>
  <si>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</si>
  <si>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</si>
  <si>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</si>
  <si>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</si>
  <si>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</si>
  <si>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</si>
  <si>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</si>
  <si>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</si>
  <si>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</si>
  <si>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</si>
  <si>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</si>
  <si>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</si>
  <si>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</si>
  <si>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</si>
  <si>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</si>
  <si>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</si>
  <si>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</si>
  <si>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</si>
  <si>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</si>
  <si>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</si>
  <si>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</si>
  <si>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</si>
  <si>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</si>
  <si>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</si>
  <si>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</si>
  <si>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</si>
  <si>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</si>
  <si>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</si>
  <si>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</si>
  <si>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</si>
  <si>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</si>
  <si>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</si>
  <si>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</si>
  <si>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</si>
  <si>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</si>
  <si>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</si>
  <si>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</si>
  <si>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</si>
  <si>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</si>
  <si>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</si>
  <si>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</si>
  <si>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</si>
  <si>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</si>
  <si>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</si>
  <si>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</si>
  <si>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</si>
  <si>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</si>
  <si>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</si>
  <si>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</si>
  <si>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</si>
  <si>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</si>
  <si>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</si>
  <si>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</si>
  <si>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</si>
  <si>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</si>
  <si>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</si>
  <si>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</si>
  <si>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</si>
  <si>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</si>
  <si>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</si>
  <si>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</si>
  <si>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</si>
  <si>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</si>
  <si>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</si>
  <si>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</si>
  <si>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</si>
  <si>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</si>
  <si>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</si>
  <si>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</si>
  <si>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</si>
  <si>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</si>
  <si>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</si>
  <si>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</si>
  <si>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</si>
  <si>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</si>
  <si>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</si>
  <si>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</si>
  <si>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</si>
  <si>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</si>
  <si>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</si>
  <si>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</si>
  <si>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</si>
  <si>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</si>
  <si>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</si>
  <si>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</si>
  <si>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</si>
  <si>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</si>
  <si>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</si>
  <si>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</si>
  <si>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</si>
  <si>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</si>
  <si>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</si>
  <si>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</si>
  <si>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</si>
  <si>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</si>
  <si>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</si>
  <si>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</si>
  <si>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</si>
  <si>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</si>
  <si>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</si>
  <si>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</si>
  <si>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</si>
  <si>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</si>
  <si>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</si>
  <si>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</si>
  <si>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</si>
  <si>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</si>
  <si>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</si>
  <si>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</si>
  <si>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</si>
  <si>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</si>
  <si>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</si>
  <si>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</si>
  <si>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</si>
  <si>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</si>
  <si>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</si>
  <si>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</si>
  <si>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</si>
  <si>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</si>
  <si>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</si>
  <si>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</si>
  <si>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</si>
  <si>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</si>
  <si>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</si>
  <si>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</si>
  <si>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</si>
  <si>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</si>
  <si>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</si>
  <si>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</si>
  <si>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</si>
  <si>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</si>
  <si>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</si>
  <si>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</si>
  <si>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</si>
  <si>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</si>
  <si>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</si>
  <si>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</si>
  <si>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</si>
  <si>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</si>
  <si>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</si>
  <si>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</si>
  <si>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</si>
  <si>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</si>
  <si>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</si>
  <si>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</si>
  <si>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</si>
  <si>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</si>
  <si>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</si>
  <si>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</si>
  <si>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</si>
  <si>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</si>
  <si>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</si>
  <si>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</si>
  <si>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</si>
  <si>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</si>
  <si>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</si>
  <si>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</si>
  <si>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</si>
  <si>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</si>
  <si>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</si>
  <si>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</si>
  <si>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</si>
  <si>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</si>
  <si>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</si>
  <si>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</si>
  <si>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</si>
  <si>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</si>
  <si>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</si>
  <si>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</si>
  <si>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</si>
  <si>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</si>
  <si>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</si>
  <si>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</si>
  <si>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</si>
  <si>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</si>
  <si>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</si>
  <si>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</si>
  <si>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</si>
  <si>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</si>
  <si>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</si>
  <si>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</si>
  <si>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</si>
  <si>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</si>
  <si>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</si>
  <si>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</si>
  <si>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</si>
  <si>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</si>
  <si>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</si>
  <si>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</si>
  <si>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</si>
  <si>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</si>
  <si>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</si>
  <si>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</si>
  <si>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</si>
  <si>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</si>
  <si>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</si>
  <si>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</si>
  <si>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</si>
  <si>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</si>
  <si>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</si>
  <si>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</si>
  <si>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</si>
  <si>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</si>
  <si>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</si>
  <si>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</si>
  <si>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</si>
  <si>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</si>
  <si>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</si>
  <si>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</si>
  <si>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</si>
  <si>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</si>
  <si>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</si>
  <si>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</si>
  <si>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</si>
  <si>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</si>
  <si>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</si>
  <si>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</si>
  <si>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</si>
  <si>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</si>
  <si>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</si>
  <si>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</si>
  <si>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</si>
  <si>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</si>
  <si>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</si>
  <si>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</si>
  <si>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</si>
  <si>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</si>
  <si>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</si>
  <si>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</si>
  <si>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</si>
  <si>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</si>
  <si>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</si>
  <si>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</si>
  <si>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</si>
  <si>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</si>
  <si>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</si>
  <si>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</si>
  <si>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</si>
  <si>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</si>
  <si>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</si>
  <si>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</si>
  <si>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</si>
  <si>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</si>
  <si>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</si>
  <si>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</si>
  <si>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</si>
  <si>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</si>
  <si>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</si>
  <si>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</si>
  <si>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</si>
  <si>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</si>
  <si>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</si>
  <si>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</si>
  <si>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</si>
  <si>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</si>
  <si>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</si>
  <si>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</si>
  <si>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</si>
  <si>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</si>
  <si>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</si>
  <si>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</si>
  <si>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</si>
  <si>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</si>
  <si>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</si>
  <si>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</si>
  <si>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</si>
  <si>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</si>
  <si>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</si>
  <si>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</si>
  <si>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</si>
  <si>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</si>
  <si>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</si>
  <si>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</si>
  <si>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</si>
  <si>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</si>
  <si>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</si>
  <si>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</si>
  <si>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</si>
  <si>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</si>
  <si>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</si>
  <si>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</si>
  <si>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</si>
  <si>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</si>
  <si>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</si>
  <si>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</si>
  <si>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</si>
  <si>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</si>
  <si>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</si>
  <si>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</si>
  <si>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</si>
  <si>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</si>
  <si>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</si>
  <si>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</si>
  <si>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</si>
  <si>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</si>
  <si>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</si>
  <si>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</si>
  <si>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</si>
  <si>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</si>
  <si>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</si>
  <si>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</si>
  <si>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</si>
  <si>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</si>
  <si>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</si>
  <si>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</si>
  <si>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</si>
  <si>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</si>
  <si>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</si>
  <si>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</si>
  <si>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</si>
  <si>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</si>
  <si>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</si>
  <si>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</si>
  <si>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</si>
  <si>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</si>
  <si>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</si>
  <si>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</si>
  <si>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</si>
  <si>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</si>
  <si>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</si>
  <si>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</si>
  <si>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</si>
  <si>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</si>
  <si>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</si>
  <si>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</si>
  <si>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</si>
  <si>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</si>
  <si>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</si>
  <si>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</si>
  <si>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</si>
  <si>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</si>
  <si>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</si>
  <si>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</si>
  <si>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</si>
  <si>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</si>
  <si>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</si>
  <si>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</si>
  <si>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</si>
  <si>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</si>
  <si>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</si>
  <si>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</si>
  <si>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</si>
  <si>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</si>
  <si>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</si>
  <si>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</si>
  <si>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</si>
  <si>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</si>
  <si>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</si>
  <si>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</si>
  <si>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</si>
  <si>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</si>
  <si>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</si>
  <si>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</si>
  <si>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</si>
  <si>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</si>
  <si>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</si>
  <si>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</si>
  <si>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</si>
  <si>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</si>
  <si>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</si>
  <si>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</si>
  <si>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</si>
  <si>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</si>
  <si>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</si>
  <si>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</si>
  <si>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</si>
  <si>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</si>
  <si>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</si>
  <si>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</si>
  <si>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</si>
  <si>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</si>
  <si>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</si>
  <si>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</si>
  <si>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</si>
  <si>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</si>
  <si>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</si>
  <si>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</si>
  <si>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</si>
  <si>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</si>
  <si>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</si>
  <si>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</si>
  <si>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</si>
  <si>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</si>
  <si>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</si>
  <si>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</si>
  <si>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</si>
  <si>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</si>
  <si>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</si>
  <si>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</si>
  <si>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</si>
  <si>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</si>
  <si>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</si>
  <si>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</si>
  <si>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</si>
  <si>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</si>
  <si>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</si>
  <si>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</si>
  <si>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</si>
  <si>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</si>
  <si>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</si>
  <si>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</si>
  <si>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</si>
  <si>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</si>
  <si>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</si>
  <si>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</si>
  <si>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</si>
  <si>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</si>
  <si>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</si>
  <si>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</si>
  <si>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</si>
  <si>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</si>
  <si>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</si>
  <si>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</si>
  <si>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</si>
  <si>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</si>
  <si>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</si>
  <si>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</si>
  <si>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</si>
  <si>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</si>
  <si>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</si>
  <si>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</si>
  <si>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</si>
  <si>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</si>
  <si>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</si>
  <si>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</si>
  <si>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</si>
  <si>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</si>
  <si>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</si>
  <si>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</si>
  <si>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</si>
  <si>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</si>
  <si>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</si>
  <si>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</si>
  <si>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</si>
  <si>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</si>
  <si>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</si>
  <si>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</si>
  <si>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</si>
  <si>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</si>
  <si>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</si>
  <si>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</si>
  <si>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</si>
  <si>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</si>
  <si>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</si>
  <si>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</si>
  <si>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</si>
  <si>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</si>
  <si>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</si>
  <si>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</si>
  <si>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</si>
  <si>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</si>
  <si>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</si>
  <si>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</si>
  <si>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</si>
  <si>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</si>
  <si>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</si>
  <si>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</si>
  <si>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</si>
  <si>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</si>
  <si>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</si>
  <si>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</si>
  <si>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</si>
  <si>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</si>
  <si>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</si>
  <si>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</si>
  <si>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</si>
  <si>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</si>
  <si>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</si>
  <si>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</si>
  <si>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</si>
  <si>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</si>
  <si>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</si>
  <si>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</si>
  <si>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</si>
  <si>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</si>
  <si>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</si>
  <si>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</si>
  <si>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</si>
  <si>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</si>
  <si>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</si>
  <si>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</si>
  <si>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</si>
  <si>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</si>
  <si>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</si>
  <si>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</si>
  <si>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</si>
  <si>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</si>
  <si>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</si>
  <si>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</si>
  <si>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</si>
  <si>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</si>
  <si>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</si>
  <si>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</si>
  <si>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</si>
  <si>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</si>
  <si>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</si>
  <si>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</si>
  <si>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</si>
  <si>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</si>
  <si>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</si>
  <si>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</si>
  <si>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</si>
  <si>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</si>
  <si>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</si>
  <si>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</si>
  <si>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</si>
  <si>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</si>
  <si>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</si>
  <si>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</si>
  <si>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</si>
  <si>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</si>
  <si>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</si>
  <si>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</si>
  <si>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</si>
  <si>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</si>
  <si>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</si>
  <si>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</si>
  <si>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</si>
  <si>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</si>
  <si>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</si>
  <si>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</si>
  <si>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</si>
  <si>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</si>
  <si>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</si>
  <si>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</si>
  <si>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</si>
  <si>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</si>
  <si>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</si>
  <si>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</si>
  <si>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</si>
  <si>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</si>
  <si>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</si>
  <si>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</si>
  <si>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</si>
  <si>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</si>
  <si>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</si>
  <si>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</si>
  <si>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</si>
  <si>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</si>
  <si>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</si>
  <si>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</si>
  <si>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</si>
  <si>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</si>
  <si>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</si>
  <si>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</si>
  <si>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</si>
  <si>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</si>
  <si>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</si>
  <si>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</si>
  <si>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</si>
  <si>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</si>
  <si>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</si>
  <si>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</si>
  <si>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</si>
  <si>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</si>
  <si>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</si>
  <si>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</si>
  <si>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</si>
  <si>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</si>
  <si>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</si>
  <si>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</si>
  <si>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</si>
  <si>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</si>
  <si>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</si>
  <si>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</si>
  <si>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</si>
  <si>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</si>
  <si>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</si>
  <si>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</si>
  <si>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</si>
  <si>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</si>
  <si>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</si>
  <si>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</si>
  <si>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</si>
  <si>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</si>
  <si>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</si>
  <si>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</si>
  <si>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</si>
  <si>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</si>
  <si>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</si>
  <si>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</si>
  <si>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</si>
  <si>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</si>
  <si>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</si>
  <si>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</si>
  <si>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</si>
  <si>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</si>
  <si>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</si>
  <si>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</si>
  <si>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</si>
  <si>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</si>
  <si>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</si>
  <si>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</si>
  <si>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</si>
  <si>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</si>
  <si>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</si>
  <si>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</si>
  <si>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</si>
  <si>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</si>
  <si>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</si>
  <si>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</si>
  <si>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</si>
  <si>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</si>
  <si>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</si>
  <si>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</si>
  <si>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</si>
  <si>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</si>
  <si>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</si>
  <si>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</si>
  <si>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</si>
  <si>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</si>
  <si>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</si>
  <si>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</si>
  <si>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</si>
  <si>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</si>
  <si>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</si>
  <si>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</si>
  <si>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</si>
  <si>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</si>
  <si>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</si>
  <si>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</si>
  <si>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</si>
  <si>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</si>
  <si>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</si>
  <si>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</si>
  <si>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</si>
  <si>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</si>
  <si>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</si>
  <si>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</si>
  <si>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</si>
  <si>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</si>
  <si>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</si>
  <si>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</si>
  <si>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</si>
  <si>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</si>
  <si>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</si>
  <si>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</si>
  <si>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</si>
  <si>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</si>
  <si>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</si>
  <si>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</si>
  <si>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</si>
  <si>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</si>
  <si>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</si>
  <si>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</si>
  <si>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</si>
  <si>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</si>
  <si>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</si>
  <si>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</si>
  <si>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</si>
  <si>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</si>
  <si>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</si>
  <si>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</si>
  <si>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</si>
  <si>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</si>
  <si>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</si>
  <si>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</si>
  <si>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</si>
  <si>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</si>
  <si>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</si>
  <si>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</si>
  <si>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</si>
  <si>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</si>
  <si>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</si>
  <si>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</si>
  <si>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</si>
  <si>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</si>
  <si>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</si>
  <si>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</si>
  <si>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</si>
  <si>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</si>
  <si>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</si>
  <si>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</si>
  <si>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</si>
  <si>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</si>
  <si>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</si>
  <si>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</si>
  <si>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</si>
  <si>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</si>
  <si>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</si>
  <si>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</si>
  <si>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</si>
  <si>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</si>
  <si>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</si>
  <si>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</si>
  <si>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</si>
  <si>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</si>
  <si>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</si>
  <si>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</si>
  <si>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</si>
  <si>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</si>
  <si>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</si>
  <si>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</si>
  <si>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</si>
  <si>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</si>
  <si>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</si>
  <si>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</si>
  <si>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</si>
  <si>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</si>
  <si>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</si>
  <si>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</si>
  <si>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</si>
  <si>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</si>
  <si>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</si>
  <si>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</si>
  <si>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</si>
  <si>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</si>
  <si>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</si>
  <si>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</si>
  <si>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</si>
  <si>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</si>
  <si>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</si>
  <si>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</si>
  <si>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</si>
  <si>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</si>
  <si>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</si>
  <si>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</si>
  <si>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</si>
  <si>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</si>
  <si>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</si>
  <si>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</si>
  <si>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</si>
  <si>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</si>
  <si>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</si>
  <si>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</si>
  <si>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</si>
  <si>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</si>
  <si>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</si>
  <si>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</si>
  <si>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</si>
  <si>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</si>
  <si>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</si>
  <si>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</si>
  <si>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</si>
  <si>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</si>
  <si>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</si>
  <si>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</si>
  <si>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</si>
  <si>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</si>
  <si>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</si>
  <si>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</si>
  <si>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</si>
  <si>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</si>
  <si>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</si>
  <si>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</si>
  <si>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</si>
  <si>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</si>
  <si>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</si>
  <si>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</si>
  <si>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</si>
  <si>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</si>
  <si>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</si>
  <si>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</si>
  <si>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</si>
  <si>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</si>
  <si>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</si>
  <si>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</si>
  <si>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</si>
  <si>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</si>
  <si>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</si>
  <si>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</si>
  <si>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</si>
  <si>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</si>
  <si>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</si>
  <si>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</si>
  <si>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</si>
  <si>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</si>
  <si>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</si>
  <si>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</si>
  <si>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</si>
  <si>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</si>
  <si>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</si>
  <si>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</si>
  <si>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</si>
  <si>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</si>
  <si>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</si>
  <si>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</si>
  <si>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</si>
  <si>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</si>
  <si>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</si>
  <si>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</si>
  <si>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</si>
  <si>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</si>
  <si>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</si>
  <si>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</si>
  <si>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</si>
  <si>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</si>
  <si>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</si>
  <si>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</si>
  <si>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</si>
  <si>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</si>
  <si>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</si>
  <si>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</si>
  <si>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</si>
  <si>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</si>
  <si>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</si>
  <si>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</si>
  <si>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</si>
  <si>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</si>
  <si>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</si>
  <si>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</si>
  <si>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</si>
  <si>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</si>
  <si>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</si>
  <si>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</si>
  <si>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</si>
  <si>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</si>
  <si>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</si>
  <si>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</si>
  <si>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</si>
  <si>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</si>
  <si>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</si>
  <si>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</si>
  <si>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</si>
  <si>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</si>
  <si>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</si>
  <si>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</si>
  <si>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</si>
  <si>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</si>
  <si>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</si>
  <si>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</si>
  <si>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</si>
  <si>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</si>
  <si>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</si>
  <si>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</si>
  <si>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</si>
  <si>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</si>
  <si>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</si>
  <si>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</si>
  <si>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</si>
  <si>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</si>
  <si>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</si>
  <si>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</si>
  <si>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</si>
  <si>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</si>
  <si>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</si>
  <si>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</si>
  <si>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</si>
  <si>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</si>
  <si>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</si>
  <si>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</si>
  <si>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</si>
  <si>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</si>
  <si>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</si>
  <si>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</si>
  <si>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</si>
  <si>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</si>
  <si>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</si>
  <si>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</si>
  <si>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</si>
  <si>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</si>
  <si>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</si>
  <si>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</si>
  <si>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</si>
  <si>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</si>
  <si>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</si>
  <si>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</si>
  <si>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</si>
  <si>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</si>
  <si>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</si>
  <si>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</si>
  <si>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</si>
  <si>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</si>
  <si>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</si>
  <si>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</si>
  <si>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</si>
  <si>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</si>
  <si>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</si>
  <si>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</si>
  <si>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</si>
  <si>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</si>
  <si>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</si>
  <si>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</si>
  <si>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</si>
  <si>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</si>
  <si>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</si>
  <si>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</si>
  <si>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</si>
  <si>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</si>
  <si>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</si>
  <si>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</si>
  <si>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</si>
  <si>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</si>
  <si>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</si>
  <si>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</si>
  <si>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</si>
  <si>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</si>
  <si>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</si>
  <si>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</si>
  <si>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</si>
  <si>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</si>
  <si>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</si>
  <si>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</si>
  <si>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</si>
  <si>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</si>
  <si>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</si>
  <si>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</si>
  <si>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</si>
  <si>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</si>
  <si>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</si>
  <si>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</si>
  <si>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</si>
  <si>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</si>
  <si>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</si>
  <si>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</si>
  <si>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</si>
  <si>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</si>
  <si>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</si>
  <si>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</si>
  <si>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</si>
  <si>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</si>
  <si>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</si>
  <si>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</si>
  <si>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</si>
  <si>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</si>
  <si>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</si>
  <si>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</si>
  <si>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</si>
  <si>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</si>
  <si>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</si>
  <si>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</si>
  <si>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</si>
  <si>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</si>
  <si>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</si>
  <si>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</si>
  <si>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</si>
  <si>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</si>
  <si>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</si>
  <si>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</si>
  <si>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</si>
  <si>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</si>
  <si>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</si>
  <si>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</si>
  <si>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</si>
  <si>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</si>
  <si>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</si>
  <si>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</si>
  <si>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</si>
  <si>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</si>
  <si>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</si>
  <si>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</si>
  <si>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</si>
  <si>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</si>
  <si>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</si>
  <si>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</si>
  <si>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</si>
  <si>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</si>
  <si>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</si>
  <si>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</si>
  <si>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</si>
  <si>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</si>
  <si>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</si>
  <si>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</si>
  <si>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</si>
  <si>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</si>
  <si>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</si>
  <si>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</si>
  <si>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</si>
  <si>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</si>
  <si>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</si>
  <si>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</si>
  <si>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</si>
  <si>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</si>
  <si>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</si>
  <si>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</si>
  <si>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</si>
  <si>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</si>
  <si>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</si>
  <si>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</si>
  <si>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</si>
  <si>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</si>
  <si>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</si>
  <si>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</si>
  <si>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</si>
  <si>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</si>
  <si>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</si>
  <si>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</si>
  <si>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</si>
  <si>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</si>
  <si>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</si>
  <si>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</si>
  <si>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</si>
  <si>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</si>
  <si>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</si>
  <si>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</si>
  <si>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</si>
  <si>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</si>
  <si>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</si>
  <si>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</si>
  <si>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</si>
  <si>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</si>
  <si>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</si>
  <si>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</si>
  <si>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</si>
  <si>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</si>
  <si>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</si>
  <si>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</si>
  <si>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</si>
  <si>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</si>
  <si>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</si>
  <si>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</si>
  <si>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</si>
  <si>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</si>
  <si>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</si>
  <si>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</si>
  <si>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</si>
  <si>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</si>
  <si>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</si>
  <si>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</si>
  <si>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</si>
  <si>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</si>
  <si>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</si>
  <si>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</si>
  <si>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</si>
  <si>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</si>
  <si>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</si>
  <si>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</si>
  <si>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</si>
  <si>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</si>
  <si>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</si>
  <si>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</si>
  <si>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</si>
  <si>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</si>
  <si>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</si>
  <si>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</si>
  <si>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</si>
  <si>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</si>
  <si>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</si>
  <si>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</si>
  <si>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</si>
  <si>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</si>
  <si>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</si>
  <si>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</si>
  <si>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</si>
  <si>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</si>
  <si>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</si>
  <si>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</si>
  <si>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</si>
  <si>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</si>
  <si>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</si>
  <si>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</si>
  <si>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</si>
  <si>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</si>
  <si>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</si>
  <si>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</si>
  <si>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</si>
  <si>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</si>
  <si>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</si>
  <si>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</si>
  <si>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</si>
  <si>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</si>
  <si>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</si>
  <si>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</si>
  <si>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</si>
  <si>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</si>
  <si>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</si>
  <si>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</si>
  <si>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</si>
  <si>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</si>
  <si>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</si>
  <si>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</si>
  <si>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</si>
  <si>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</si>
  <si>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</si>
  <si>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</si>
  <si>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</si>
  <si>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</si>
  <si>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</si>
  <si>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</si>
  <si>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</si>
  <si>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</si>
  <si>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</si>
  <si>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</si>
  <si>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</si>
  <si>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</si>
  <si>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</si>
  <si>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</si>
  <si>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</si>
  <si>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</si>
  <si>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</si>
  <si>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</si>
  <si>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</si>
  <si>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</si>
  <si>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</si>
  <si>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</si>
  <si>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</si>
  <si>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</si>
  <si>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</si>
  <si>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</si>
  <si>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</si>
  <si>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</si>
  <si>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</si>
  <si>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</si>
  <si>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</si>
  <si>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</si>
  <si>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</si>
  <si>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</si>
  <si>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</si>
  <si>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</si>
  <si>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</si>
  <si>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</si>
  <si>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</si>
  <si>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</si>
  <si>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</si>
  <si>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</si>
  <si>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</si>
  <si>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</si>
  <si>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</si>
  <si>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</si>
  <si>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</si>
  <si>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</si>
  <si>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</si>
  <si>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</si>
  <si>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</si>
  <si>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</si>
  <si>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</si>
  <si>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</si>
  <si>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</si>
  <si>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</si>
  <si>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</si>
  <si>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</si>
  <si>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</si>
  <si>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</si>
  <si>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</si>
  <si>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</si>
  <si>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</si>
  <si>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</si>
  <si>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</si>
  <si>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</si>
  <si>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</si>
  <si>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</si>
  <si>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</si>
  <si>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</si>
  <si>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</si>
  <si>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</si>
  <si>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</si>
  <si>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</si>
  <si>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</si>
  <si>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</si>
  <si>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</si>
  <si>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</si>
  <si>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</si>
  <si>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</si>
  <si>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</si>
  <si>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</si>
  <si>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</si>
  <si>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</si>
  <si>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</si>
  <si>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</si>
  <si>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</si>
  <si>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</si>
  <si>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</si>
  <si>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</si>
  <si>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</si>
  <si>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</si>
  <si>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</si>
  <si>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</si>
  <si>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</si>
  <si>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</si>
  <si>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</si>
  <si>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</si>
  <si>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</si>
  <si>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</si>
  <si>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</si>
  <si>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</si>
  <si>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</si>
  <si>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</si>
  <si>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</si>
  <si>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</si>
  <si>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</si>
  <si>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</si>
  <si>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</si>
  <si>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</si>
  <si>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</si>
  <si>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</si>
  <si>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</si>
  <si>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</si>
  <si>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</si>
  <si>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</si>
  <si>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</si>
  <si>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</si>
  <si>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</si>
  <si>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</si>
  <si>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</si>
  <si>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</si>
  <si>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</si>
  <si>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</si>
  <si>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</si>
  <si>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</si>
  <si>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</si>
  <si>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</si>
  <si>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</si>
  <si>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</si>
  <si>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</si>
  <si>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</si>
  <si>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</si>
  <si>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</si>
  <si>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</si>
  <si>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</si>
  <si>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</si>
  <si>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</si>
  <si>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</si>
  <si>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</si>
  <si>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</si>
  <si>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</si>
  <si>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</si>
  <si>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</si>
  <si>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</si>
  <si>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</si>
  <si>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</si>
  <si>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</si>
  <si>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</si>
  <si>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</si>
  <si>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</si>
  <si>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</si>
  <si>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</si>
  <si>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</si>
  <si>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</si>
  <si>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</si>
  <si>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</si>
  <si>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</si>
  <si>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</si>
  <si>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</si>
  <si>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</si>
  <si>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</si>
  <si>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</si>
  <si>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</si>
  <si>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</si>
  <si>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</si>
  <si>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</si>
  <si>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</si>
  <si>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</si>
  <si>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</si>
  <si>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</si>
  <si>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</si>
  <si>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</si>
  <si>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</si>
  <si>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</si>
  <si>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</si>
  <si>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</si>
  <si>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</si>
  <si>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</si>
  <si>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</si>
  <si>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</si>
  <si>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</si>
  <si>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</si>
  <si>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</si>
  <si>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</si>
  <si>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</si>
  <si>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</si>
  <si>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</si>
  <si>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</si>
  <si>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</si>
  <si>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</si>
  <si>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</si>
  <si>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</si>
  <si>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</si>
  <si>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</si>
  <si>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</si>
  <si>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</si>
  <si>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</si>
  <si>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</si>
  <si>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</si>
  <si>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</si>
  <si>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</si>
  <si>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</si>
  <si>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</si>
  <si>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</si>
  <si>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</si>
  <si>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</si>
  <si>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</si>
  <si>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</si>
  <si>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</si>
  <si>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</si>
  <si>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</si>
  <si>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</si>
  <si>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</si>
  <si>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</si>
  <si>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</si>
  <si>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</si>
  <si>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</si>
  <si>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</si>
  <si>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</si>
  <si>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</si>
  <si>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</si>
  <si>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</si>
  <si>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</si>
  <si>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</si>
  <si>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</si>
  <si>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</si>
  <si>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</si>
  <si>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</si>
  <si>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</si>
  <si>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</si>
  <si>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</si>
  <si>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</si>
  <si>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</si>
  <si>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</si>
  <si>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</si>
  <si>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</si>
  <si>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</si>
  <si>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</si>
  <si>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</si>
  <si>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</si>
  <si>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</si>
  <si>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</si>
  <si>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</si>
  <si>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</si>
  <si>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</si>
  <si>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</si>
  <si>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</si>
  <si>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</si>
  <si>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</si>
  <si>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</si>
  <si>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</si>
  <si>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</si>
  <si>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</si>
  <si>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</si>
  <si>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</si>
  <si>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</si>
  <si>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</si>
  <si>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</si>
  <si>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</si>
  <si>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</si>
  <si>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</si>
  <si>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</si>
  <si>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</si>
  <si>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</si>
  <si>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</si>
  <si>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</si>
  <si>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</si>
  <si>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</si>
  <si>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</si>
  <si>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</si>
  <si>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</si>
  <si>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</si>
  <si>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</si>
  <si>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</si>
  <si>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</si>
  <si>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</si>
  <si>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</si>
  <si>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</si>
  <si>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</si>
  <si>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</si>
  <si>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</si>
  <si>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</si>
  <si>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</si>
  <si>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</si>
  <si>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</si>
  <si>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</si>
  <si>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</si>
  <si>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</si>
  <si>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</si>
  <si>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</si>
  <si>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</si>
  <si>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</si>
  <si>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</si>
  <si>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</si>
  <si>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</si>
  <si>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</si>
  <si>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</si>
  <si>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</si>
  <si>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</si>
  <si>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</si>
  <si>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</si>
  <si>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</si>
  <si>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</si>
  <si>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</si>
  <si>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</si>
  <si>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</si>
  <si>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</si>
  <si>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</si>
  <si>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</si>
  <si>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</si>
  <si>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</si>
  <si>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</si>
  <si>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</si>
  <si>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</si>
  <si>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</si>
  <si>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</si>
  <si>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</si>
  <si>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</si>
  <si>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</si>
  <si>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</si>
  <si>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</si>
  <si>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</si>
  <si>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</si>
  <si>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</si>
  <si>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</si>
  <si>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</si>
  <si>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</si>
  <si>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</si>
  <si>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</si>
  <si>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</si>
  <si>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</si>
  <si>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</si>
  <si>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</si>
  <si>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</si>
  <si>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</si>
  <si>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</si>
  <si>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</si>
  <si>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</si>
  <si>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</si>
  <si>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</si>
  <si>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</si>
  <si>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</si>
  <si>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</si>
  <si>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</si>
  <si>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</si>
  <si>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</si>
  <si>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</si>
  <si>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</si>
  <si>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</si>
  <si>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</si>
  <si>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</si>
  <si>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</si>
  <si>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</si>
  <si>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</si>
  <si>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</si>
  <si>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</si>
  <si>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</si>
  <si>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</si>
  <si>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</si>
  <si>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</si>
  <si>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</si>
  <si>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</si>
  <si>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</si>
  <si>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</si>
  <si>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</si>
  <si>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</si>
  <si>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</si>
  <si>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</si>
  <si>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</si>
  <si>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</si>
  <si>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</si>
  <si>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</si>
  <si>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</si>
  <si>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</si>
  <si>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</si>
  <si>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</si>
  <si>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</si>
  <si>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</si>
  <si>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</si>
  <si>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</si>
  <si>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</si>
  <si>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</si>
  <si>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</si>
  <si>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</si>
  <si>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</si>
  <si>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</si>
  <si>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</si>
  <si>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</si>
  <si>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</si>
  <si>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</si>
  <si>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</si>
  <si>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</si>
  <si>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</si>
  <si>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</si>
  <si>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</si>
  <si>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</si>
  <si>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</si>
  <si>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</si>
  <si>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</si>
  <si>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</si>
  <si>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</si>
  <si>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</si>
  <si>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</si>
  <si>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</si>
  <si>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</si>
  <si>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</si>
  <si>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</si>
  <si>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</si>
  <si>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</si>
  <si>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</si>
  <si>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</si>
  <si>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</si>
  <si>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</si>
  <si>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</si>
  <si>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</si>
  <si>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</si>
  <si>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</si>
  <si>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</si>
  <si>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</si>
  <si>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</si>
  <si>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</si>
  <si>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</si>
  <si>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</si>
  <si>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</si>
  <si>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</si>
  <si>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</si>
  <si>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</si>
  <si>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</si>
  <si>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</si>
  <si>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</si>
  <si>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</si>
  <si>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</si>
  <si>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</si>
  <si>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</si>
  <si>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</si>
  <si>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</si>
  <si>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</si>
  <si>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</si>
  <si>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</si>
  <si>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</si>
  <si>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</si>
  <si>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</si>
  <si>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</si>
  <si>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</si>
  <si>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</si>
  <si>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</si>
  <si>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</si>
  <si>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</si>
  <si>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</si>
  <si>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</si>
  <si>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</si>
  <si>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</si>
  <si>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</si>
  <si>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</si>
  <si>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</si>
  <si>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</si>
  <si>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</si>
  <si>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</si>
  <si>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</si>
  <si>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</si>
  <si>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</si>
  <si>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</si>
  <si>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</si>
  <si>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</si>
  <si>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</si>
  <si>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</si>
  <si>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</si>
  <si>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</si>
  <si>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</si>
  <si>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</si>
  <si>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</si>
  <si>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</si>
  <si>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</si>
  <si>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</si>
  <si>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</si>
  <si>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</si>
  <si>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</si>
  <si>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</si>
  <si>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</si>
  <si>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</si>
  <si>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</si>
  <si>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</si>
  <si>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</si>
  <si>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</si>
  <si>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</si>
  <si>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</si>
  <si>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</si>
  <si>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</si>
  <si>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</si>
  <si>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</si>
  <si>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</si>
  <si>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</si>
  <si>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</si>
  <si>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</si>
  <si>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</si>
  <si>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</si>
  <si>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</si>
  <si>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</si>
  <si>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</si>
  <si>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</si>
  <si>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</si>
  <si>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</si>
  <si>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</si>
  <si>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</si>
  <si>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</si>
  <si>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</si>
  <si>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</si>
  <si>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</si>
  <si>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</si>
  <si>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</si>
  <si>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</si>
  <si>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</si>
  <si>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</si>
  <si>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</si>
  <si>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</si>
  <si>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</si>
  <si>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</si>
  <si>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</si>
  <si>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</si>
  <si>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</si>
  <si>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</si>
  <si>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</si>
  <si>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</si>
  <si>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</si>
  <si>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</si>
  <si>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</si>
  <si>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</si>
  <si>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</si>
  <si>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</si>
  <si>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</si>
  <si>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</si>
  <si>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</si>
  <si>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</si>
  <si>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</si>
  <si>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</si>
  <si>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</si>
  <si>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</si>
  <si>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</si>
  <si>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</si>
  <si>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</si>
  <si>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</si>
  <si>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</si>
  <si>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</si>
  <si>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</si>
  <si>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</si>
  <si>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</si>
  <si>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</si>
  <si>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</si>
  <si>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</si>
  <si>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</si>
  <si>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</si>
  <si>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</si>
  <si>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</si>
  <si>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</si>
  <si>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</si>
  <si>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</si>
  <si>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</si>
  <si>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</si>
  <si>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</si>
  <si>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</si>
  <si>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</si>
  <si>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</si>
  <si>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</si>
  <si>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</si>
  <si>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</si>
  <si>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</si>
  <si>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</si>
  <si>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</si>
  <si>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</si>
  <si>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</si>
  <si>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</si>
  <si>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</si>
  <si>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</si>
  <si>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</si>
  <si>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</si>
  <si>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</si>
  <si>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</si>
  <si>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</si>
  <si>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</si>
  <si>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</si>
  <si>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</si>
  <si>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</si>
  <si>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</si>
  <si>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</si>
  <si>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</si>
  <si>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</si>
  <si>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</si>
  <si>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</si>
  <si>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</si>
  <si>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</si>
  <si>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</si>
  <si>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</si>
  <si>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</si>
  <si>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</si>
  <si>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</si>
  <si>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</si>
  <si>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</si>
  <si>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</si>
  <si>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</si>
  <si>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</si>
  <si>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</si>
  <si>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</si>
  <si>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</si>
  <si>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</si>
  <si>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</si>
  <si>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</si>
  <si>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</si>
  <si>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</si>
  <si>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</si>
  <si>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</si>
  <si>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</si>
  <si>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</si>
  <si>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</si>
  <si>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</si>
  <si>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</si>
  <si>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</si>
  <si>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</si>
  <si>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</si>
  <si>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</si>
  <si>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</si>
  <si>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</si>
  <si>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</si>
  <si>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</si>
  <si>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</si>
  <si>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</si>
  <si>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</si>
  <si>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</si>
  <si>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</si>
  <si>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</si>
  <si>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</si>
  <si>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</si>
  <si>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</si>
  <si>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</si>
  <si>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</si>
  <si>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</si>
  <si>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</si>
  <si>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</si>
  <si>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</si>
  <si>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</si>
  <si>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</si>
  <si>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</si>
  <si>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</si>
  <si>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</si>
  <si>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</si>
  <si>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</si>
  <si>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</si>
  <si>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</si>
  <si>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</si>
  <si>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</si>
  <si>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</si>
  <si>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</si>
  <si>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</si>
  <si>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</si>
  <si>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</si>
  <si>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</si>
  <si>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</si>
  <si>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</si>
  <si>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</si>
  <si>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</si>
  <si>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</si>
  <si>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</si>
  <si>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</si>
  <si>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</si>
  <si>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</si>
  <si>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</si>
  <si>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</si>
  <si>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</si>
  <si>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</si>
  <si>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</si>
  <si>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</si>
  <si>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</si>
  <si>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</si>
  <si>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</si>
  <si>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</si>
  <si>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</si>
  <si>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</si>
  <si>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</si>
  <si>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</si>
  <si>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</si>
  <si>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</si>
  <si>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</si>
  <si>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</si>
  <si>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</si>
  <si>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</si>
  <si>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</si>
  <si>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</si>
  <si>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</si>
  <si>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</si>
  <si>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</si>
  <si>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</si>
  <si>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</si>
  <si>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</si>
  <si>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</si>
  <si>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</si>
  <si>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</si>
  <si>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</si>
  <si>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</si>
  <si>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</si>
  <si>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</si>
  <si>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</si>
  <si>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</si>
  <si>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</si>
  <si>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</si>
  <si>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</si>
  <si>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</si>
  <si>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</si>
  <si>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</si>
  <si>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</si>
  <si>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</si>
  <si>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</si>
  <si>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</si>
  <si>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</si>
  <si>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</si>
  <si>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</si>
  <si>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</si>
  <si>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</si>
  <si>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</si>
  <si>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</si>
  <si>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</si>
  <si>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</si>
  <si>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</si>
  <si>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</si>
  <si>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</si>
  <si>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</si>
  <si>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</si>
  <si>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</si>
  <si>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</si>
  <si>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</si>
  <si>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</si>
  <si>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</si>
  <si>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</si>
  <si>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</si>
  <si>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</si>
  <si>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</si>
  <si>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</si>
  <si>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</si>
  <si>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</si>
  <si>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</si>
  <si>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</si>
  <si>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</si>
  <si>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</si>
  <si>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</si>
  <si>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</si>
  <si>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</si>
  <si>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</si>
  <si>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</si>
  <si>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</si>
  <si>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</si>
  <si>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</si>
  <si>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</si>
  <si>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</si>
  <si>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</si>
  <si>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</si>
  <si>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</si>
  <si>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</si>
  <si>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</si>
  <si>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</si>
  <si>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</si>
  <si>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</si>
  <si>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</si>
  <si>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</si>
  <si>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</si>
  <si>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</si>
  <si>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</si>
  <si>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</si>
  <si>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</si>
  <si>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</si>
  <si>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</si>
  <si>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</si>
  <si>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</si>
  <si>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</si>
  <si>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</si>
  <si>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</si>
  <si>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</si>
  <si>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</si>
  <si>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</si>
  <si>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</si>
  <si>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</si>
  <si>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</si>
  <si>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</si>
  <si>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</si>
  <si>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</si>
  <si>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</si>
  <si>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</si>
  <si>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</si>
  <si>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</si>
  <si>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</si>
  <si>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</si>
  <si>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</si>
  <si>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</si>
  <si>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</si>
  <si>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</si>
  <si>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</si>
  <si>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</si>
  <si>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</si>
  <si>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</si>
  <si>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</si>
  <si>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</si>
  <si>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</si>
  <si>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</si>
  <si>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</si>
  <si>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</si>
  <si>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</si>
  <si>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</si>
  <si>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</si>
  <si>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</si>
  <si>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</si>
  <si>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</si>
  <si>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</si>
  <si>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</si>
  <si>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</si>
  <si>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</si>
  <si>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</si>
  <si>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</si>
  <si>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</si>
  <si>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</si>
  <si>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</si>
  <si>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</si>
  <si>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</si>
  <si>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</si>
  <si>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</si>
  <si>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</si>
  <si>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</si>
  <si>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</si>
  <si>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</si>
  <si>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</si>
  <si>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</si>
  <si>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</si>
  <si>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</si>
  <si>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</si>
  <si>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</si>
  <si>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</si>
  <si>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</si>
  <si>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</si>
  <si>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</si>
  <si>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</si>
  <si>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</si>
  <si>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</si>
  <si>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</si>
  <si>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</si>
  <si>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</si>
  <si>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</si>
  <si>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</si>
  <si>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</si>
  <si>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</si>
  <si>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</si>
  <si>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</si>
  <si>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</si>
  <si>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</si>
  <si>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</si>
  <si>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</si>
  <si>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</si>
  <si>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</si>
  <si>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</si>
  <si>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</si>
  <si>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</si>
  <si>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</si>
  <si>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</si>
  <si>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</si>
  <si>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</si>
  <si>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</si>
  <si>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</si>
  <si>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</si>
  <si>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</si>
  <si>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</si>
  <si>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</si>
  <si>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</si>
  <si>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</si>
  <si>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</si>
  <si>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</si>
  <si>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</si>
  <si>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</si>
  <si>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</si>
  <si>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</si>
  <si>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</si>
  <si>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</si>
  <si>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</si>
  <si>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</si>
  <si>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</si>
  <si>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</si>
  <si>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</si>
  <si>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</si>
  <si>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</si>
  <si>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</si>
  <si>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</si>
  <si>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</si>
  <si>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</si>
  <si>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</si>
  <si>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</si>
  <si>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</si>
  <si>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</si>
  <si>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</si>
  <si>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</si>
  <si>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</si>
  <si>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</si>
  <si>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</si>
  <si>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</si>
  <si>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</si>
  <si>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</si>
  <si>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</si>
  <si>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</si>
  <si>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</si>
  <si>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</si>
  <si>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</si>
  <si>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</si>
  <si>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</si>
  <si>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</si>
  <si>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</si>
  <si>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</si>
  <si>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</si>
  <si>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</si>
  <si>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</si>
  <si>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</si>
  <si>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</si>
  <si>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</si>
  <si>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</si>
  <si>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</si>
  <si>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</si>
  <si>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</si>
  <si>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</si>
  <si>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</si>
  <si>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</si>
  <si>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</si>
  <si>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</si>
  <si>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</si>
  <si>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</si>
  <si>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</si>
  <si>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</si>
  <si>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</si>
  <si>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</si>
  <si>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</si>
  <si>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</si>
  <si>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</si>
  <si>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</si>
  <si>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</si>
  <si>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</si>
  <si>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</si>
  <si>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</si>
  <si>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</si>
  <si>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</si>
  <si>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</si>
  <si>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</si>
  <si>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</si>
  <si>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</si>
  <si>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</si>
  <si>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</si>
  <si>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</si>
  <si>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</si>
  <si>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</si>
  <si>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</si>
  <si>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</si>
  <si>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</si>
  <si>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</si>
  <si>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</si>
  <si>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</si>
  <si>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</si>
  <si>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</si>
  <si>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</si>
  <si>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</si>
  <si>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</si>
  <si>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</si>
  <si>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</si>
  <si>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</si>
  <si>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</si>
  <si>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</si>
  <si>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</si>
  <si>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</si>
  <si>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</si>
  <si>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</si>
  <si>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</si>
  <si>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</si>
  <si>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</si>
  <si>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</si>
  <si>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</si>
  <si>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</si>
  <si>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</si>
  <si>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</si>
  <si>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</si>
  <si>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</si>
  <si>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</si>
  <si>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</si>
  <si>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</si>
  <si>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</si>
  <si>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</si>
  <si>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</si>
  <si>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</si>
  <si>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</si>
  <si>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</si>
  <si>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</si>
  <si>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</si>
  <si>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</si>
  <si>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</si>
  <si>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</si>
  <si>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</si>
  <si>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</si>
  <si>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</si>
  <si>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</si>
  <si>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</si>
  <si>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</si>
  <si>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</si>
  <si>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</si>
  <si>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</si>
  <si>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</si>
  <si>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</si>
  <si>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</si>
  <si>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</si>
  <si>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</si>
  <si>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</si>
  <si>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</si>
  <si>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</si>
  <si>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</si>
  <si>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</si>
  <si>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</si>
  <si>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</si>
  <si>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</si>
  <si>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</si>
  <si>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</si>
  <si>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</si>
  <si>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</si>
  <si>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</si>
  <si>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</si>
  <si>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</si>
  <si>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</si>
  <si>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</si>
  <si>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</si>
  <si>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</si>
  <si>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</si>
  <si>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</si>
  <si>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</si>
  <si>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</si>
  <si>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</si>
  <si>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</si>
  <si>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</si>
  <si>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</si>
  <si>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</si>
  <si>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</si>
  <si>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</si>
  <si>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</si>
  <si>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</si>
  <si>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</si>
  <si>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</si>
  <si>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</si>
  <si>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</si>
  <si>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</si>
  <si>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</si>
  <si>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</si>
  <si>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</si>
  <si>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</si>
  <si>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</si>
  <si>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</si>
  <si>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</si>
  <si>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</si>
  <si>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</si>
  <si>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</si>
  <si>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</si>
  <si>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</si>
  <si>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</si>
  <si>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</si>
  <si>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</si>
  <si>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</si>
  <si>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</si>
  <si>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</si>
  <si>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</si>
  <si>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</si>
  <si>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</si>
  <si>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</si>
  <si>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</si>
  <si>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</si>
  <si>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</si>
  <si>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</si>
  <si>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</si>
  <si>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</si>
  <si>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</si>
  <si>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</si>
  <si>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</si>
  <si>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</si>
  <si>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</si>
  <si>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</si>
  <si>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</si>
  <si>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</si>
  <si>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</si>
  <si>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</si>
  <si>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</si>
  <si>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</si>
  <si>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</si>
  <si>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</si>
  <si>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</si>
  <si>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</si>
  <si>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</si>
  <si>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</si>
  <si>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</si>
  <si>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</si>
  <si>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</si>
  <si>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</si>
  <si>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</si>
  <si>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</si>
  <si>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</si>
  <si>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</si>
  <si>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</si>
  <si>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</si>
  <si>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</si>
  <si>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</si>
  <si>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</si>
  <si>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</si>
  <si>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</si>
  <si>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</si>
  <si>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</si>
  <si>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</si>
  <si>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</si>
  <si>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</si>
  <si>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</si>
  <si>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</si>
  <si>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</si>
  <si>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</si>
  <si>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</si>
  <si>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</si>
  <si>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</si>
  <si>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</si>
  <si>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</si>
  <si>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</si>
  <si>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</si>
  <si>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</si>
  <si>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</si>
  <si>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</si>
  <si>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</si>
  <si>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</si>
  <si>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</si>
  <si>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</si>
  <si>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</si>
  <si>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</si>
  <si>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</si>
  <si>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</si>
  <si>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</si>
  <si>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</si>
  <si>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</si>
  <si>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</si>
  <si>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</si>
  <si>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</si>
  <si>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</si>
  <si>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</si>
  <si>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</si>
  <si>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</si>
  <si>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</si>
  <si>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</si>
  <si>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</si>
  <si>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</si>
  <si>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</si>
  <si>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</si>
  <si>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</si>
  <si>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</si>
  <si>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</si>
  <si>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</si>
  <si>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</si>
  <si>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</si>
  <si>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</si>
  <si>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</si>
  <si>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</si>
  <si>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</si>
  <si>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</si>
  <si>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</si>
  <si>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</si>
  <si>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</si>
  <si>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</si>
  <si>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</si>
  <si>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</si>
  <si>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</si>
  <si>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</si>
  <si>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</si>
  <si>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</si>
  <si>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</si>
  <si>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</si>
  <si>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</si>
  <si>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</si>
  <si>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</si>
  <si>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</si>
  <si>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</si>
  <si>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</si>
  <si>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</si>
  <si>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</si>
  <si>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</si>
  <si>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</si>
  <si>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</si>
  <si>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</si>
  <si>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</si>
  <si>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</si>
  <si>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</si>
  <si>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</si>
  <si>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</si>
  <si>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</si>
  <si>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</si>
  <si>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</si>
  <si>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</si>
  <si>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</si>
  <si>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</si>
  <si>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</si>
  <si>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</si>
  <si>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</si>
  <si>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</si>
  <si>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</si>
  <si>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</si>
  <si>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</si>
  <si>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</si>
  <si>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</si>
  <si>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</si>
  <si>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</si>
  <si>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</si>
  <si>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</si>
  <si>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</si>
  <si>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</si>
  <si>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</si>
  <si>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</si>
  <si>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</si>
  <si>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</si>
  <si>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</si>
  <si>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</si>
  <si>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</si>
  <si>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</si>
  <si>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</si>
  <si>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</si>
  <si>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</si>
  <si>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</si>
  <si>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</si>
  <si>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</si>
  <si>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</si>
  <si>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</si>
  <si>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</si>
  <si>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</si>
  <si>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</si>
  <si>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</si>
  <si>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</si>
  <si>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</si>
  <si>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</si>
  <si>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</si>
  <si>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</si>
  <si>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</si>
  <si>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</si>
  <si>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</si>
  <si>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</si>
  <si>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</si>
  <si>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</si>
  <si>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</si>
  <si>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</si>
  <si>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</si>
  <si>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</si>
  <si>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</si>
  <si>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</si>
  <si>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</si>
  <si>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</si>
  <si>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</si>
  <si>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</si>
  <si>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</si>
  <si>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</si>
  <si>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</si>
  <si>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</si>
  <si>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</si>
  <si>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</si>
  <si>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</si>
  <si>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</si>
  <si>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</si>
  <si>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</si>
  <si>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</si>
  <si>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</si>
  <si>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</si>
  <si>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</si>
  <si>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</si>
  <si>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</si>
  <si>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</si>
  <si>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</si>
  <si>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</si>
  <si>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</si>
  <si>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</si>
  <si>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</si>
  <si>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</si>
  <si>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</si>
  <si>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</si>
  <si>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</si>
  <si>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</si>
  <si>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</si>
  <si>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</si>
  <si>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</si>
  <si>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</si>
  <si>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</si>
  <si>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</si>
  <si>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</si>
  <si>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</si>
  <si>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</si>
  <si>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</si>
  <si>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</si>
  <si>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</si>
  <si>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</si>
  <si>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</si>
  <si>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</si>
  <si>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</si>
  <si>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</si>
  <si>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</si>
  <si>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</si>
  <si>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</si>
  <si>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</si>
  <si>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</si>
  <si>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</si>
  <si>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</si>
  <si>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</si>
  <si>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</si>
  <si>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</si>
  <si>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</si>
  <si>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</si>
  <si>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</si>
  <si>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</si>
  <si>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</si>
  <si>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</si>
  <si>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</si>
  <si>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</si>
  <si>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</si>
  <si>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</si>
  <si>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</si>
  <si>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</si>
  <si>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</si>
  <si>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</si>
  <si>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</si>
  <si>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</si>
  <si>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</si>
  <si>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</si>
  <si>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</si>
  <si>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</si>
  <si>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</si>
  <si>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</si>
  <si>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</si>
  <si>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</si>
  <si>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</si>
  <si>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</si>
  <si>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</si>
  <si>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</si>
  <si>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</si>
  <si>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</si>
  <si>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</si>
  <si>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</si>
  <si>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</si>
  <si>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</si>
  <si>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</si>
  <si>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</si>
  <si>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</si>
  <si>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</si>
  <si>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</si>
  <si>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</si>
  <si>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</si>
  <si>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</si>
  <si>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</si>
  <si>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</si>
  <si>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</si>
  <si>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</si>
  <si>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</si>
  <si>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</si>
  <si>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</si>
  <si>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</si>
  <si>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</si>
  <si>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</si>
  <si>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</si>
  <si>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</si>
  <si>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</si>
  <si>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</si>
  <si>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</si>
  <si>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</si>
  <si>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</si>
  <si>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</si>
  <si>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</si>
  <si>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</si>
  <si>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</si>
  <si>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</si>
  <si>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</si>
  <si>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</si>
  <si>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</si>
  <si>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</si>
  <si>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</si>
  <si>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</si>
  <si>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</si>
  <si>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</si>
  <si>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</si>
  <si>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</si>
  <si>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</si>
  <si>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</si>
  <si>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</si>
  <si>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</si>
  <si>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</si>
  <si>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</si>
  <si>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</si>
  <si>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</si>
  <si>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</si>
  <si>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</si>
  <si>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</si>
  <si>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</si>
  <si>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</si>
  <si>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</si>
  <si>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</si>
  <si>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</si>
  <si>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</si>
  <si>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</si>
  <si>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</si>
  <si>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</si>
  <si>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</si>
  <si>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</si>
  <si>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</si>
  <si>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</si>
  <si>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</si>
  <si>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</si>
  <si>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</si>
  <si>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</si>
  <si>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</si>
  <si>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</si>
  <si>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</si>
  <si>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</si>
  <si>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</si>
  <si>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</si>
  <si>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</si>
  <si>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</si>
  <si>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</si>
  <si>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</si>
  <si>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</si>
  <si>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</si>
  <si>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</si>
  <si>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</si>
  <si>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</si>
  <si>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</si>
  <si>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</si>
  <si>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</si>
  <si>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</si>
  <si>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</si>
  <si>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</si>
  <si>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</si>
  <si>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</si>
  <si>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</si>
  <si>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</si>
  <si>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</si>
  <si>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</si>
  <si>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</si>
  <si>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</si>
  <si>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</si>
  <si>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</si>
  <si>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</si>
  <si>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</si>
  <si>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</si>
  <si>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</si>
  <si>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</si>
  <si>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</si>
  <si>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</si>
  <si>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</si>
  <si>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</si>
  <si>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</si>
  <si>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</si>
  <si>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</si>
  <si>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</si>
  <si>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</si>
  <si>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</si>
  <si>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</si>
  <si>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</si>
  <si>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</si>
  <si>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</si>
  <si>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</si>
  <si>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</si>
  <si>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</si>
  <si>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</si>
  <si>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</si>
  <si>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</si>
  <si>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</si>
  <si>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</si>
  <si>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</si>
  <si>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</si>
  <si>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</si>
  <si>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</si>
  <si>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</si>
  <si>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</si>
  <si>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</si>
  <si>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</si>
  <si>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</si>
  <si>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</si>
  <si>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</si>
  <si>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</si>
  <si>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</si>
  <si>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</si>
  <si>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</si>
  <si>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</si>
  <si>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</si>
  <si>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</si>
  <si>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</si>
  <si>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</si>
  <si>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</si>
  <si>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</si>
  <si>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</si>
  <si>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</si>
  <si>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</si>
  <si>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</si>
  <si>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</si>
  <si>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</si>
  <si>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</si>
  <si>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</si>
  <si>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</si>
  <si>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</si>
  <si>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</si>
  <si>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</si>
  <si>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</si>
  <si>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</si>
  <si>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</si>
  <si>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</si>
  <si>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</si>
  <si>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</si>
  <si>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</si>
  <si>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</si>
  <si>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</si>
  <si>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</si>
  <si>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</si>
  <si>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</si>
  <si>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</si>
  <si>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</si>
  <si>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</si>
  <si>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</si>
  <si>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</si>
  <si>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</si>
  <si>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</si>
  <si>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</si>
  <si>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</si>
  <si>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</si>
  <si>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</si>
  <si>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</si>
  <si>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</si>
  <si>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</si>
  <si>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</si>
  <si>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</si>
  <si>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</si>
  <si>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</si>
  <si>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</si>
  <si>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</si>
  <si>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</si>
  <si>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</si>
  <si>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</si>
  <si>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</si>
  <si>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</si>
  <si>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</si>
  <si>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</si>
  <si>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</si>
  <si>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</si>
  <si>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</si>
  <si>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</si>
  <si>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</si>
  <si>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</si>
  <si>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</si>
  <si>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</si>
  <si>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</si>
  <si>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</si>
  <si>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</si>
  <si>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</si>
  <si>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</si>
  <si>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</si>
  <si>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</si>
  <si>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</si>
  <si>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</si>
  <si>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</si>
  <si>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</si>
  <si>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</si>
  <si>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</si>
  <si>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</si>
  <si>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</si>
  <si>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</si>
  <si>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</si>
  <si>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</si>
  <si>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</si>
  <si>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</si>
  <si>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</si>
  <si>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</si>
  <si>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</si>
  <si>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</si>
  <si>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</si>
  <si>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</si>
  <si>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</si>
  <si>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</si>
  <si>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</si>
  <si>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</si>
  <si>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</si>
  <si>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</si>
  <si>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</si>
  <si>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</si>
  <si>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</si>
  <si>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</si>
  <si>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</si>
  <si>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</si>
  <si>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</si>
  <si>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</si>
  <si>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</si>
  <si>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</si>
  <si>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</si>
  <si>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</si>
  <si>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</si>
  <si>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</si>
  <si>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</si>
  <si>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</si>
  <si>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</si>
  <si>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</si>
  <si>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</si>
  <si>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</si>
  <si>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</si>
  <si>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</si>
  <si>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</si>
  <si>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</si>
  <si>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</si>
  <si>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</si>
  <si>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</si>
  <si>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</si>
  <si>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</si>
  <si>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</si>
  <si>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</si>
  <si>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</si>
  <si>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</si>
  <si>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</si>
  <si>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</si>
  <si>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</si>
  <si>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</si>
  <si>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</si>
  <si>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</si>
  <si>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</si>
  <si>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</si>
  <si>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</si>
  <si>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</si>
  <si>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</si>
  <si>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</si>
  <si>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</si>
  <si>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</si>
  <si>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</si>
  <si>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</si>
  <si>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</si>
  <si>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</si>
  <si>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</si>
  <si>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</si>
  <si>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</si>
  <si>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</si>
  <si>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</si>
  <si>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</si>
  <si>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</si>
  <si>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</si>
  <si>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</si>
  <si>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</si>
  <si>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</si>
  <si>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</si>
  <si>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</si>
  <si>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</si>
  <si>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</si>
  <si>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</si>
  <si>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</si>
  <si>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</si>
  <si>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</si>
  <si>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</si>
  <si>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</si>
  <si>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</si>
  <si>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</si>
  <si>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</si>
  <si>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</si>
  <si>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</si>
  <si>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</si>
  <si>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</si>
  <si>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</si>
  <si>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</si>
  <si>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</si>
  <si>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</si>
  <si>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</si>
  <si>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</si>
  <si>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</si>
  <si>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</si>
  <si>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</si>
  <si>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</si>
  <si>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</si>
  <si>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</si>
  <si>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</si>
  <si>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</si>
  <si>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</si>
  <si>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</si>
  <si>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</si>
  <si>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</si>
  <si>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</si>
  <si>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</si>
  <si>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</si>
  <si>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</si>
  <si>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</si>
  <si>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</si>
  <si>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</si>
  <si>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</si>
  <si>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</si>
  <si>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</si>
  <si>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</si>
  <si>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</si>
  <si>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</si>
  <si>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</si>
  <si>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</si>
  <si>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</si>
  <si>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</si>
  <si>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</si>
  <si>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</si>
  <si>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</si>
  <si>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</si>
  <si>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</si>
  <si>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</si>
  <si>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</si>
  <si>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</si>
  <si>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</si>
  <si>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</si>
  <si>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</si>
  <si>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</si>
  <si>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</si>
  <si>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</si>
  <si>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</si>
  <si>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</si>
  <si>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</si>
  <si>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</si>
  <si>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</si>
  <si>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</si>
  <si>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</si>
  <si>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</si>
  <si>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</si>
  <si>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</si>
  <si>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</si>
  <si>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</si>
  <si>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</si>
  <si>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</si>
  <si>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</si>
  <si>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</si>
  <si>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</si>
  <si>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</si>
  <si>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</si>
  <si>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</si>
  <si>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</si>
  <si>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</si>
  <si>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</si>
  <si>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</si>
  <si>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</si>
  <si>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</si>
  <si>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</si>
  <si>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</si>
  <si>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</si>
  <si>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</si>
  <si>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</si>
  <si>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</si>
  <si>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</si>
  <si>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</si>
  <si>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</si>
  <si>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</si>
  <si>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</si>
  <si>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</si>
  <si>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</si>
  <si>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</si>
  <si>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</si>
  <si>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</si>
  <si>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</si>
  <si>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</si>
  <si>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</si>
  <si>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</si>
  <si>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</si>
  <si>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</si>
  <si>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</si>
  <si>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</si>
  <si>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</si>
  <si>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</si>
  <si>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</si>
  <si>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</si>
  <si>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</si>
  <si>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</si>
  <si>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</si>
  <si>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</si>
  <si>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</si>
  <si>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</si>
  <si>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</si>
  <si>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</si>
  <si>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</si>
  <si>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</si>
  <si>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</si>
  <si>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</si>
  <si>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</si>
  <si>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</si>
  <si>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</si>
  <si>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</si>
  <si>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</si>
  <si>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</si>
  <si>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</si>
  <si>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</si>
  <si>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</si>
  <si>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</si>
  <si>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</si>
  <si>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</si>
  <si>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</si>
  <si>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</si>
  <si>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</si>
  <si>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</si>
  <si>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</si>
  <si>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</si>
  <si>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</si>
  <si>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</si>
  <si>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</si>
  <si>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</si>
  <si>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</si>
  <si>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</si>
  <si>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</si>
  <si>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</si>
  <si>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</si>
  <si>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</si>
  <si>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</si>
  <si>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</si>
  <si>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</si>
  <si>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</si>
  <si>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</si>
  <si>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</si>
  <si>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</si>
  <si>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</si>
  <si>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</si>
  <si>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</si>
  <si>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</si>
  <si>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</si>
  <si>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</si>
  <si>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</si>
  <si>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</si>
  <si>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</si>
  <si>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</si>
  <si>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</si>
  <si>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</si>
  <si>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</si>
  <si>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</si>
  <si>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</si>
  <si>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</si>
  <si>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</si>
  <si>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</si>
  <si>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</si>
  <si>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</si>
  <si>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</si>
  <si>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</si>
  <si>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</si>
  <si>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</si>
  <si>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</si>
  <si>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</si>
  <si>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</si>
  <si>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</si>
  <si>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</si>
  <si>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</si>
  <si>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</si>
  <si>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</si>
  <si>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</si>
  <si>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</si>
  <si>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</si>
  <si>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</si>
  <si>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</si>
  <si>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</si>
  <si>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</si>
  <si>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</si>
  <si>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</si>
  <si>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</si>
  <si>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</si>
  <si>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</si>
  <si>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</si>
  <si>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</si>
  <si>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</si>
  <si>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</si>
  <si>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</si>
  <si>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</si>
  <si>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</si>
  <si>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</si>
  <si>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</si>
  <si>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</si>
  <si>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</si>
  <si>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</si>
  <si>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</si>
  <si>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</si>
  <si>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</si>
  <si>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</si>
  <si>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</si>
  <si>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</si>
  <si>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</si>
  <si>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</si>
  <si>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</si>
  <si>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</si>
  <si>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</si>
  <si>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</si>
  <si>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</si>
  <si>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</si>
  <si>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</si>
  <si>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</si>
  <si>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</si>
  <si>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</si>
  <si>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</si>
  <si>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</si>
  <si>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</si>
  <si>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</si>
  <si>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</si>
  <si>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</si>
  <si>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</si>
  <si>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</si>
  <si>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</si>
  <si>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</si>
  <si>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</si>
  <si>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</si>
  <si>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</si>
  <si>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</si>
  <si>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</si>
  <si>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</si>
  <si>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</si>
  <si>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</si>
  <si>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</si>
  <si>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</si>
  <si>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</si>
  <si>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</si>
  <si>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</si>
  <si>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</si>
  <si>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</si>
  <si>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</si>
  <si>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</si>
  <si>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</si>
  <si>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</si>
  <si>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</si>
  <si>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</si>
  <si>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</si>
  <si>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</si>
  <si>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</si>
  <si>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</si>
  <si>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</si>
  <si>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</si>
  <si>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</si>
  <si>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</si>
  <si>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</si>
  <si>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</si>
  <si>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</si>
  <si>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</si>
  <si>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</si>
  <si>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</si>
  <si>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</si>
  <si>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</si>
  <si>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</si>
  <si>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</si>
  <si>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</si>
  <si>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</si>
  <si>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</si>
  <si>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</si>
  <si>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</si>
  <si>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</si>
  <si>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</si>
  <si>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</si>
  <si>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</si>
  <si>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</si>
  <si>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</si>
  <si>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</si>
  <si>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</si>
  <si>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</si>
  <si>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</si>
  <si>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</si>
  <si>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</si>
  <si>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</si>
  <si>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</si>
  <si>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</si>
  <si>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</si>
  <si>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</si>
  <si>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</si>
  <si>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</si>
  <si>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</si>
  <si>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</si>
  <si>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</si>
  <si>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</si>
  <si>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</si>
  <si>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</si>
  <si>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</si>
  <si>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</si>
  <si>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</si>
  <si>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</si>
  <si>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</si>
  <si>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</si>
  <si>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</si>
  <si>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</si>
  <si>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</si>
  <si>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</si>
  <si>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</si>
  <si>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</si>
  <si>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</si>
  <si>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</si>
  <si>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</si>
  <si>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</si>
  <si>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</si>
  <si>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</si>
  <si>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</si>
  <si>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</si>
  <si>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</si>
  <si>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</si>
  <si>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</si>
  <si>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</si>
  <si>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</si>
  <si>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</si>
  <si>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</si>
  <si>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</si>
  <si>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</si>
  <si>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</si>
  <si>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</si>
  <si>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</si>
  <si>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</si>
  <si>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</si>
  <si>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</si>
  <si>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</si>
  <si>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</si>
  <si>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</si>
  <si>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</si>
  <si>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</si>
  <si>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</si>
  <si>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</si>
  <si>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</si>
  <si>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</si>
  <si>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</si>
  <si>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</si>
  <si>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</si>
  <si>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</si>
  <si>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</si>
  <si>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</si>
  <si>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</si>
  <si>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</si>
  <si>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</si>
  <si>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</si>
  <si>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</si>
  <si>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</si>
  <si>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</si>
  <si>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</si>
  <si>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</si>
  <si>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</si>
  <si>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</si>
  <si>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</si>
  <si>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</si>
  <si>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</si>
  <si>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</si>
  <si>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</si>
  <si>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</si>
  <si>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</si>
  <si>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</si>
  <si>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</si>
  <si>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</si>
  <si>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</si>
  <si>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</si>
  <si>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</si>
  <si>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</si>
  <si>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</si>
  <si>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</si>
  <si>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</si>
  <si>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</si>
  <si>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</si>
  <si>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</si>
  <si>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</si>
  <si>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</si>
  <si>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</si>
  <si>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</si>
  <si>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</si>
  <si>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</si>
  <si>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</si>
  <si>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</si>
  <si>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</si>
  <si>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</si>
  <si>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</si>
  <si>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</si>
  <si>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</si>
  <si>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</si>
  <si>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</si>
  <si>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</si>
  <si>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</si>
  <si>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</si>
  <si>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</si>
  <si>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</si>
  <si>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</si>
  <si>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</si>
  <si>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</si>
  <si>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</si>
  <si>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</si>
  <si>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</si>
  <si>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</si>
  <si>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</si>
  <si>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</si>
  <si>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</si>
  <si>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</si>
  <si>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</si>
  <si>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</si>
  <si>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</si>
  <si>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</si>
  <si>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</si>
  <si>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</si>
  <si>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</si>
  <si>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</si>
  <si>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</si>
  <si>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</si>
  <si>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</si>
  <si>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</si>
  <si>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</si>
  <si>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</si>
  <si>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</si>
  <si>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</si>
  <si>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</si>
  <si>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</si>
  <si>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</si>
  <si>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</si>
  <si>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</si>
  <si>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</si>
  <si>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</si>
  <si>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</si>
  <si>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</si>
  <si>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</si>
  <si>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</si>
  <si>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</si>
  <si>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</si>
  <si>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</si>
  <si>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</si>
  <si>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</si>
  <si>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</si>
  <si>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</si>
  <si>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</si>
  <si>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</si>
  <si>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</si>
  <si>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</si>
  <si>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</si>
  <si>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</si>
  <si>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</si>
  <si>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</si>
  <si>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</si>
  <si>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</si>
  <si>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</si>
  <si>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</si>
  <si>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</si>
  <si>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</si>
  <si>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</si>
  <si>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</si>
  <si>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</si>
  <si>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</si>
  <si>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</si>
  <si>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</si>
  <si>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</si>
  <si>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</si>
  <si>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</si>
  <si>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</si>
  <si>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</si>
  <si>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</si>
  <si>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</si>
  <si>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</si>
  <si>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</si>
  <si>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</si>
  <si>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</si>
  <si>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</si>
  <si>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</si>
  <si>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</si>
  <si>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</si>
  <si>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</si>
  <si>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</si>
  <si>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</si>
  <si>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</si>
  <si>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</si>
  <si>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</si>
  <si>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</si>
  <si>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</si>
  <si>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</si>
  <si>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</si>
  <si>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</si>
  <si>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</si>
  <si>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</si>
  <si>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</si>
  <si>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</si>
  <si>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</si>
  <si>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</si>
  <si>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</si>
  <si>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</si>
  <si>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</si>
  <si>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</si>
  <si>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</si>
  <si>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</si>
  <si>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</si>
  <si>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</si>
  <si>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</si>
  <si>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</si>
  <si>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</si>
  <si>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</si>
  <si>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</si>
  <si>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</si>
  <si>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</si>
  <si>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</si>
  <si>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</si>
  <si>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</si>
  <si>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</si>
  <si>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</si>
  <si>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</si>
  <si>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</si>
  <si>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</si>
  <si>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</si>
  <si>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</si>
  <si>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</si>
  <si>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</si>
  <si>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</si>
  <si>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</si>
  <si>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</si>
  <si>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</si>
  <si>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</si>
  <si>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</si>
  <si>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</si>
  <si>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</si>
  <si>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</si>
  <si>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</si>
  <si>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</si>
  <si>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</si>
  <si>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</si>
  <si>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</si>
  <si>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</si>
  <si>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</si>
  <si>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</si>
  <si>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</si>
  <si>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</si>
  <si>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</si>
  <si>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</si>
  <si>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</si>
  <si>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</si>
  <si>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</si>
  <si>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</si>
  <si>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</si>
  <si>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</si>
  <si>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</si>
  <si>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</si>
  <si>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</si>
  <si>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</si>
  <si>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</si>
  <si>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</si>
  <si>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</si>
  <si>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</si>
  <si>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</si>
  <si>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</si>
  <si>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</si>
  <si>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</si>
  <si>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</si>
  <si>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</si>
  <si>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</si>
  <si>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</si>
  <si>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</si>
  <si>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</si>
  <si>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</si>
  <si>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</si>
  <si>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</si>
  <si>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</si>
  <si>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</si>
  <si>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</si>
  <si>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</si>
  <si>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</si>
  <si>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</si>
  <si>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</si>
  <si>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</si>
  <si>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</si>
  <si>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</si>
  <si>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</si>
  <si>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</si>
  <si>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</si>
  <si>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</si>
  <si>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</si>
  <si>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</si>
  <si>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</si>
  <si>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</si>
  <si>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</si>
  <si>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</si>
  <si>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</si>
  <si>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</si>
  <si>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</si>
  <si>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</si>
  <si>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</si>
  <si>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</si>
  <si>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</si>
  <si>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</si>
  <si>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</si>
  <si>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</si>
  <si>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</si>
  <si>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</si>
  <si>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</si>
  <si>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</si>
  <si>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</si>
  <si>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</si>
  <si>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</si>
  <si>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</si>
  <si>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</si>
  <si>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</si>
  <si>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</si>
  <si>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</si>
  <si>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</si>
  <si>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</si>
  <si>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</si>
  <si>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</si>
  <si>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</si>
  <si>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</si>
  <si>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</si>
  <si>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</si>
  <si>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</si>
  <si>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</si>
  <si>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</si>
  <si>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</si>
  <si>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</si>
  <si>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</si>
  <si>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</si>
  <si>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</si>
  <si>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</si>
  <si>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</si>
  <si>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</si>
  <si>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</si>
  <si>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</si>
  <si>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</si>
  <si>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</si>
  <si>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</si>
  <si>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</si>
  <si>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</si>
  <si>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</si>
  <si>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</si>
  <si>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</si>
  <si>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</si>
  <si>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</si>
  <si>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</si>
  <si>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</si>
  <si>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</si>
  <si>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</si>
  <si>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</si>
  <si>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</si>
  <si>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</si>
  <si>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</si>
  <si>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</si>
  <si>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</si>
  <si>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</si>
  <si>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</si>
  <si>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</si>
  <si>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</si>
  <si>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</si>
  <si>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</si>
  <si>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</si>
  <si>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</si>
  <si>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</si>
  <si>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</si>
  <si>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</si>
  <si>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</si>
  <si>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</si>
  <si>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</si>
  <si>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</si>
  <si>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</si>
  <si>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</si>
  <si>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</si>
  <si>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</si>
  <si>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</si>
  <si>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</si>
  <si>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</si>
  <si>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</si>
  <si>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</si>
  <si>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</si>
  <si>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</si>
  <si>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</si>
  <si>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</si>
  <si>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</si>
  <si>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</si>
  <si>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</si>
  <si>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</si>
  <si>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</si>
  <si>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</si>
  <si>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</si>
  <si>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</si>
  <si>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</si>
  <si>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</si>
  <si>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</si>
  <si>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</si>
  <si>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</si>
  <si>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</si>
  <si>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</si>
  <si>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</si>
  <si>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</si>
  <si>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</si>
  <si>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</si>
  <si>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</si>
  <si>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</si>
  <si>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</si>
  <si>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</si>
  <si>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</si>
  <si>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</si>
  <si>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</si>
  <si>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</si>
  <si>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</si>
  <si>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</si>
  <si>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</si>
  <si>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</si>
  <si>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</si>
  <si>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</si>
  <si>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</si>
  <si>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</si>
  <si>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</si>
  <si>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</si>
  <si>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</si>
  <si>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</si>
  <si>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</si>
  <si>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</si>
  <si>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</si>
  <si>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</si>
  <si>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</si>
  <si>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</si>
  <si>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</si>
  <si>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</si>
  <si>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</si>
  <si>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</si>
  <si>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</si>
  <si>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</si>
  <si>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</si>
  <si>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</si>
  <si>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</si>
  <si>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</si>
  <si>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</si>
  <si>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</si>
  <si>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</si>
  <si>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</si>
  <si>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</si>
  <si>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</si>
  <si>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</si>
  <si>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</si>
  <si>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</si>
  <si>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</si>
  <si>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</si>
  <si>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</si>
  <si>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</si>
  <si>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</si>
  <si>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</si>
  <si>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</si>
  <si>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</si>
  <si>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</si>
  <si>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</si>
  <si>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</si>
  <si>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</si>
  <si>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</si>
  <si>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</si>
  <si>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</si>
  <si>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</si>
  <si>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</si>
  <si>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</si>
  <si>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</si>
  <si>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</si>
  <si>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</si>
  <si>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</si>
  <si>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</si>
  <si>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</si>
  <si>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</si>
  <si>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</si>
  <si>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</si>
  <si>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</si>
  <si>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</si>
  <si>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</si>
  <si>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</si>
  <si>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</si>
  <si>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</si>
  <si>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</si>
  <si>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</si>
  <si>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</si>
  <si>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</si>
  <si>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</si>
  <si>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</si>
  <si>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</si>
  <si>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</si>
  <si>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</si>
  <si>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</si>
  <si>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</si>
  <si>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</si>
  <si>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</si>
  <si>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</si>
  <si>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</si>
  <si>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</si>
  <si>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</si>
  <si>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</si>
  <si>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</si>
  <si>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</si>
  <si>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</si>
  <si>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</si>
  <si>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</si>
  <si>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</si>
  <si>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</si>
  <si>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</si>
  <si>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</si>
  <si>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</si>
  <si>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</si>
  <si>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</si>
  <si>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</si>
  <si>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</si>
  <si>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</si>
  <si>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</si>
  <si>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</si>
  <si>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</si>
  <si>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</si>
  <si>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</si>
  <si>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</si>
  <si>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</si>
  <si>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</si>
  <si>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</si>
  <si>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</si>
  <si>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</si>
  <si>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</si>
  <si>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</si>
  <si>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</si>
  <si>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</si>
  <si>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</si>
  <si>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</si>
  <si>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</si>
  <si>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</si>
  <si>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</si>
  <si>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</si>
  <si>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</si>
  <si>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</si>
  <si>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</si>
  <si>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</si>
  <si>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</si>
  <si>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</si>
  <si>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</si>
  <si>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</si>
  <si>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</si>
  <si>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</si>
  <si>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</si>
  <si>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</si>
  <si>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</si>
  <si>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</si>
  <si>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</si>
  <si>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</si>
  <si>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</si>
  <si>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</si>
  <si>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</si>
  <si>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</si>
  <si>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</si>
  <si>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</si>
  <si>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</si>
  <si>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</si>
  <si>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</si>
  <si>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</si>
  <si>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</si>
  <si>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</si>
  <si>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</si>
  <si>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</si>
  <si>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</si>
  <si>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</si>
  <si>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</si>
  <si>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</si>
  <si>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</si>
  <si>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</si>
  <si>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</si>
  <si>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</si>
  <si>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</si>
  <si>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</si>
  <si>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</si>
  <si>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</si>
  <si>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</si>
  <si>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</si>
  <si>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</si>
  <si>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</si>
  <si>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</si>
  <si>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</si>
  <si>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</si>
  <si>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</si>
  <si>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</si>
  <si>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</si>
  <si>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</si>
  <si>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</si>
  <si>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</si>
  <si>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</si>
  <si>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</si>
  <si>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</si>
  <si>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</si>
  <si>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</si>
  <si>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</si>
  <si>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</si>
  <si>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</si>
  <si>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</si>
  <si>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</si>
  <si>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</si>
  <si>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</si>
  <si>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</si>
  <si>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</si>
  <si>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</si>
  <si>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</si>
  <si>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</si>
  <si>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</si>
  <si>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</si>
  <si>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</si>
  <si>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</si>
  <si>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</si>
  <si>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</si>
  <si>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</si>
  <si>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</si>
  <si>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</si>
  <si>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</si>
  <si>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</si>
  <si>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</si>
  <si>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</si>
  <si>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</si>
  <si>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</si>
  <si>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</si>
  <si>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</si>
  <si>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</si>
  <si>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</si>
  <si>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</si>
  <si>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</si>
  <si>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</si>
  <si>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</si>
  <si>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</si>
  <si>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</si>
  <si>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</si>
  <si>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</si>
  <si>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</si>
  <si>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</si>
  <si>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</si>
  <si>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</si>
  <si>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</si>
  <si>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</si>
  <si>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</si>
  <si>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</si>
  <si>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</si>
  <si>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</si>
  <si>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</si>
  <si>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</si>
  <si>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</si>
  <si>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</si>
  <si>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</si>
  <si>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</si>
  <si>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</si>
  <si>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</si>
  <si>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</si>
  <si>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</si>
  <si>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</si>
  <si>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</si>
  <si>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</si>
  <si>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</si>
  <si>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</si>
  <si>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</si>
  <si>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</si>
  <si>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</si>
  <si>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</si>
  <si>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</si>
  <si>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</si>
  <si>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</si>
  <si>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</si>
  <si>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</si>
  <si>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</si>
  <si>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</si>
  <si>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</si>
  <si>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</si>
  <si>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</si>
  <si>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</si>
  <si>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</si>
  <si>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</si>
  <si>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</si>
  <si>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</si>
  <si>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</si>
  <si>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</si>
  <si>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</si>
  <si>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</si>
  <si>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</si>
  <si>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</si>
  <si>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</si>
  <si>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</si>
  <si>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</si>
  <si>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</si>
  <si>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</si>
  <si>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</si>
  <si>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</si>
  <si>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</si>
  <si>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</si>
  <si>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</si>
  <si>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</si>
  <si>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</si>
  <si>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</si>
  <si>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</si>
  <si>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</si>
  <si>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</si>
  <si>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</si>
  <si>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</si>
  <si>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</si>
  <si>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</si>
  <si>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</si>
  <si>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</si>
  <si>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</si>
  <si>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</si>
  <si>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</si>
  <si>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</si>
  <si>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</si>
  <si>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</si>
  <si>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</si>
  <si>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</si>
  <si>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</si>
  <si>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</si>
  <si>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</si>
  <si>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</si>
  <si>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</si>
  <si>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</si>
  <si>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</si>
  <si>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</si>
  <si>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</si>
  <si>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</si>
  <si>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</si>
  <si>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</si>
  <si>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</si>
  <si>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</si>
  <si>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</si>
  <si>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</si>
  <si>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</si>
  <si>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</si>
  <si>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</si>
  <si>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</si>
  <si>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</si>
  <si>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</si>
  <si>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</si>
  <si>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</si>
  <si>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</si>
  <si>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</si>
  <si>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</si>
  <si>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</si>
  <si>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</si>
  <si>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</si>
  <si>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</si>
  <si>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</si>
  <si>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</si>
  <si>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</si>
  <si>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</si>
  <si>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</si>
  <si>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</si>
  <si>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</si>
  <si>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</si>
  <si>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</si>
  <si>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</si>
  <si>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</si>
  <si>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</si>
  <si>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</si>
  <si>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</si>
  <si>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</si>
  <si>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</si>
  <si>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</si>
  <si>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</si>
  <si>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</si>
  <si>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</si>
  <si>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</si>
  <si>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</si>
  <si>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</si>
  <si>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</si>
  <si>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</si>
  <si>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</si>
  <si>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</si>
  <si>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</si>
  <si>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</si>
  <si>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</si>
  <si>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</si>
  <si>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</si>
  <si>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</si>
  <si>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</si>
  <si>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</si>
  <si>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</si>
  <si>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</si>
  <si>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</si>
  <si>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</si>
  <si>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</si>
  <si>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</si>
  <si>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</si>
  <si>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</si>
  <si>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</si>
  <si>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</si>
  <si>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</si>
  <si>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</si>
  <si>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</si>
  <si>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</si>
  <si>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</si>
  <si>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</si>
  <si>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</si>
  <si>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</si>
  <si>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</si>
  <si>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</si>
  <si>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</si>
  <si>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</si>
  <si>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</si>
  <si>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</si>
  <si>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</si>
  <si>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</si>
  <si>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</si>
  <si>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</si>
  <si>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</si>
  <si>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</si>
  <si>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</si>
  <si>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</si>
  <si>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</si>
  <si>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</si>
  <si>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</si>
  <si>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</si>
  <si>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</si>
  <si>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</si>
  <si>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</si>
  <si>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</si>
  <si>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</si>
  <si>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</si>
  <si>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</si>
  <si>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</si>
  <si>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</si>
  <si>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</si>
  <si>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</si>
  <si>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</si>
  <si>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</si>
  <si>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</si>
  <si>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</si>
  <si>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</si>
  <si>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</si>
  <si>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</si>
  <si>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</si>
  <si>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</si>
  <si>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</si>
  <si>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</si>
  <si>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</si>
  <si>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</si>
  <si>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</si>
  <si>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</si>
  <si>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</si>
  <si>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</si>
  <si>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</si>
  <si>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</si>
  <si>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</si>
  <si>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</si>
  <si>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</si>
  <si>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</si>
  <si>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</si>
  <si>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</si>
  <si>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</si>
  <si>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</si>
  <si>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</si>
  <si>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</si>
  <si>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</si>
  <si>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</si>
  <si>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</si>
  <si>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</si>
  <si>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</si>
  <si>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</si>
  <si>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</si>
  <si>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</si>
  <si>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</si>
  <si>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</si>
  <si>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</si>
  <si>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</si>
  <si>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</si>
  <si>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</si>
  <si>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</si>
  <si>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</si>
  <si>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</si>
  <si>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</si>
  <si>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</si>
  <si>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</si>
  <si>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</si>
  <si>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</si>
  <si>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</si>
  <si>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</si>
  <si>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</si>
  <si>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</si>
  <si>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</si>
  <si>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</si>
  <si>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</si>
  <si>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</si>
  <si>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</si>
  <si>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</si>
  <si>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</si>
  <si>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</si>
  <si>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</si>
  <si>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</si>
  <si>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</si>
  <si>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</si>
  <si>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</si>
  <si>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</si>
  <si>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</si>
  <si>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</si>
  <si>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</si>
  <si>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</si>
  <si>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</si>
  <si>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</si>
  <si>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</si>
  <si>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</si>
  <si>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</si>
  <si>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</si>
  <si>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</si>
  <si>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</si>
  <si>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</si>
  <si>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</si>
  <si>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</si>
  <si>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</si>
  <si>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</si>
  <si>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</si>
  <si>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</si>
  <si>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</si>
  <si>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</si>
  <si>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</si>
  <si>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</si>
  <si>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</si>
  <si>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</si>
  <si>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</si>
  <si>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</si>
  <si>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</si>
  <si>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</si>
  <si>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</si>
  <si>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</si>
  <si>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</si>
  <si>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</si>
  <si>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</si>
  <si>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</si>
  <si>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</si>
  <si>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</si>
  <si>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</si>
  <si>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</si>
  <si>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</si>
  <si>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</si>
  <si>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</si>
  <si>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</si>
  <si>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</si>
  <si>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</si>
  <si>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PCM-20251028-00000532</t>
  </si>
  <si>
    <t>ETA 120 min</t>
  </si>
  <si>
    <t xml:space="preserve"> PCM-20250215-00000830 </t>
  </si>
  <si>
    <t>LTE site still down and  site located in aramco area access issue need special permission</t>
  </si>
  <si>
    <t>NO PCM</t>
  </si>
  <si>
    <t>was access issue as site has Access night issue usf area /team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</si>
  <si>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</si>
  <si>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</si>
  <si>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</si>
  <si>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</si>
  <si>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</si>
  <si>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</si>
  <si>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</si>
  <si>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ETA 100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</si>
</sst>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295.36741203703423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45958.31583796296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45958.31583796296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45958.31583796296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45958.31583796296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45958.31583796296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45958.31583796296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45958.31583796296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45958.31583796296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45958.31583796296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45958.31583796296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45958.31583796296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45958.31583796296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45958.31583796296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45958.31583796296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45958.31583796296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45958.31583796296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45958.31583796296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45958.31583796296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45958.31583796296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45958.31583796296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45958.31583796296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45958.31583796296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45958.31583796296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45958.31583796296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45958.31583796296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45958.31583796296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45958.31583796296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45958.31583796296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45958.31583796296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45958.31583796296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45958.31583796296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45958.31583796296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45958.31583796296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45958.31583796296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45958.31583796296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45958.31583796296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45958.31583796296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45958.31583796296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45958.31583796296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45958.31583796296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45958.31583796296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45958.31583796296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45958.31583796296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45958.31583796296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45958.31583796296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45958.31583796296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45958.31583796296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133.31599999999889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9" t="s">
        <v>26525</v>
      </c>
      <c r="E4" s="114" t="s">
        <v>39077</v>
      </c>
      <c r="F4" s="115">
        <v>45958.290520833332</v>
      </c>
      <c r="G4" s="116">
        <f ca="1">IFERROR(NOW()-F4,"-")</f>
        <v>2.5317129628092516E-2</v>
      </c>
      <c r="H4" s="115">
        <v>45958.280509259261</v>
      </c>
      <c r="I4" s="18" t="str">
        <f>IFERROR(VLOOKUP(D4,DB!A:F,6,0),"")</f>
        <v>SCECO+STB</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45958.31583796296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45958.31583796296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45958.31583796296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45958.31583796296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45958.31583796296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45958.31583796296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45958.31583796296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45958.31583796296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45958.31583796296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45958.31583796296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45958.31583796296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45958.31583796296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45958.31583796296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45958.31583796296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45958.31583796296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45958.31583796296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45958.31583796296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45958.31583796296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45958.31583796296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45958.31583796296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45958.31583796296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45958.31583796296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45958.31583796296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45958.31583796296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45958.31583796296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45958.31583796296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45958.31583796296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45958.31583796296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45958.31583796296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45958.31583796296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45958.31583796296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45958.31583796296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45958.31583796296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45958.31583796296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45958.31583796296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45958.31583796296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45958.31583796296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45958.31583796296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45958.31583796296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45958.31583796296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45958.31583796296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45958.31583796296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45958.31583796296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45958.31583796296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45958.31583796296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45958.31583796296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45958.31583796296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45958.31583796296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45958.31583796296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45958.31583796296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45958.31583796296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45958.31583796296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45958.31583796296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45958.31583796296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45958.31583796296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45958.31583796296</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45958.31583796296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45958.31583796296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45958.31583796296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45958.31583796296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45958.31583796296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45958.31583796296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45958.31583796296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45958.31583796296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45958.31583796296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45958.31583796296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45958.31583796296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45958.31583796296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45958.31583796296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45958.31583796296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45958.31583796296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45958.31583796296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45958.31583796296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45958.31583796296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45958.31583796296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45958.31583796296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45958.31583796296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45958.31583796296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45958.31583796296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45958.31583796296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45958.31583796296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45958.31583796296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45958.31583796296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45958.31583796296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45958.31583796296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45958.31583796296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45958.31583796296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45958.31583796296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45958.31583796296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45958.31583796296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45958.31583796296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45958.31583796296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45958.31583796296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45958.31583796296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45958.31583796296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45958.31583796296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45958.31583796296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45958.31583796296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45958.31583796296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45958.31583796296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45958.31583796296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45958.31583796296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45958.31583796296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45958.31583796296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45958.31583796296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45958.31583796296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45958.31583796296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45958.31583796296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45958.31583796296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45958.31583796296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45958.31583796296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45958.31583796296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45958.31583796296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45958.31583796296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45958.31583796296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45958.31583796296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45958.31583796296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45958.31583796296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45958.31583796296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45958.31583796296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45958.31583796296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45958.31583796296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45958.31583796296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45958.31583796296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45958.31583796296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45958.31583796296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45958.31583796296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45958.31583796296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45958.31583796296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45958.31583796296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45958.31583796296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45958.31583796296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45958.31583796296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45958.31583796296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45958.31583796296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45958.31583796296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45958.31583796296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45958.31583796296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45958.31583796296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45958.31583796296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45958.31583796296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45958.31583796296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45958.31583796296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45958.31583796296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45958.31583796296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45958.31583796296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45958.31583796296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45958.31583796296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45958.31583796296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45958.31583796296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45958.31583796296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45958.31583796296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45958.31583796296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45958.31583796296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45958.31583796296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45958.31583796296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45958.31583796296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45958.31583796296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45958.31583796296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45958.31583796296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45958.31583796296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45958.31583796296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45958.31583796296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45958.31583796296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45958.31583796296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45958.31583796296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45958.31583796296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45958.31583796296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45958.31583796296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45958.31583796296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45958.31583796296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45958.31583796296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45958.31583796296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45958.31583796296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45958.31583796296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45958.31583796296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45958.31583796296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45958.31583796296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45958.31583796296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45958.31583796296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45958.31583796296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45958.31583796296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45958.31583796296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45958.31583796296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45958.31583796296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45958.31583796296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45958.31583796296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45958.31583796296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45958.31583796296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45958.31583796296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45958.31583796296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45958.31583796296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45958.31583796296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45958.31583796296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45958.31583796296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45958.31583796296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45958.31583796296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45958.31583796296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45958.31583796296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45958.31583796296</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45958.31583796296</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45958.31583796296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45958.31583796296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45958.31583796296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45958.31583796296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45958.31583796296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45958.31583796296</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45958.31583796296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45958.31583796296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45958.31583796296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45958.31583796296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45958.31583796296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45958.31583796296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45958.31583796296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45958.31583796296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45958.31583796296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45958.31583796296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45958.31583796296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45958.31583796296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45958.31583796296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45958.31583796296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45958.31583796296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45958.31583796296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45958.31583796296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45958.31583796296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45958.31583796296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45958.31583796296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45958.31583796296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45958.31583796296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45958.31583796296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45958.31583796296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45958.31583796296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45958.31583796296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45958.31583796296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45958.31583796296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45958.31583796296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45958.31583796296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45958.31583796296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45958.31583796296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45958.31583796296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45958.31583796296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45958.31583796296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45958.31583796296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45958.31583796296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45958.31583796296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45958.31583796296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45958.31583796296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45958.31583796296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45958.31583796296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45958.31583796296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45958.31583796296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45958.31583796296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45958.31583796296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45958.31583796296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45958.31583796296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45958.31583796296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45958.31583796296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45958.31583796296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45958.31583796296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45958.31583796296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45958.31583796296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45958.31583796296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45958.31583796296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45958.31583796296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45958.31583796296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45958.31583796296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45958.31583796296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45958.31583796296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45958.31583796296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45958.31583796296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45958.31583796296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45958.31583796296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45958.31583796296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45958.31583796296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45958.31583796296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45958.31583796296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45958.31583796296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45958.31583796296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45958.31583796296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45958.31583796296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45958.31583796296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45958.31583796296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45958.31583796296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45958.31583796296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45958.31583796296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45958.31583796296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45958.31583796296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45958.31583796296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45958.31583796296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45958.31583796296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45958.31583796296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45958.31583796296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45958.31583796296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45958.31583796296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45958.31583796296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45958.31583796296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45958.31583796296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45958.31583796296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45958.31583796296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45958.31583796296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45958.31583796296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45958.31583796296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45958.31583796296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45958.31583796296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45958.31583796296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45958.31583796296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45958.31583796296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45958.31583796296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45958.31583796296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45958.31583796296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45958.31583796296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45958.31583796296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45958.31583796296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45958.31583796296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45958.31583796296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45958.31583796296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45958.31583796296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45958.31583796296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45958.31583796296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45958.31583796296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45958.31583796296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45958.31583796296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45958.31583796296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45958.31583796296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45958.31583796296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45958.31583796296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45958.31583796296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45958.31583796296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45958.31583796296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45958.31583796296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45958.31583796296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45958.31583796296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45958.31583796296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45958.31583796296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45958.31583796296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45958.31583796296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45958.31583796296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45958.31583796296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45958.31583796296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45958.31583796296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45958.31583796296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45958.31583796296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45958.31583796296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45958.31583796296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45958.31583796296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45958.31583796296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45958.31583796296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45958.31583796296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45958.31583796296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45958.31583796296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45958.31583796296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45958.31583796296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45958.31583796296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45958.31583796296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45958.31583796296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45958.31583796296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45958.31583796296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45958.31583796296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45958.31583796296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45958.31583796296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45958.31583796296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45958.31583796296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45958.31583796296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45958.31583796296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45958.31583796296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45958.31583796296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45958.31583796296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45958.31583796296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45958.31583796296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45958.31583796296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45958.31583796296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45958.31583796296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45958.31583796296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45958.31583796296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45958.31583796296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45958.31583796296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45958.31583796296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45958.31583796296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45958.31583796296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45958.31583796296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45958.31583796296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45958.31583796296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45958.31583796296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45958.31583796296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45958.31583796296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45958.31583796296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45958.31583796296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45958.31583796296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45958.31583796296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45958.31583796296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45958.31583796296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45958.31583796296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45958.31583796296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45958.31583796296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45958.31583796296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45958.31583796296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45958.31583796296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45958.31583796296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45958.31583796296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45958.31583796296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45958.31583796296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45958.31583796296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45958.31583796296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45958.31583796296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45958.31583796296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45958.31583796296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45958.31583796296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45958.31583796296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45958.31583796296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45958.31583796296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45958.31583796296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45958.31583796296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45958.31583796296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45958.31583796296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45958.31583796296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45958.31583796296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45958.31583796296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45958.31583796296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45958.31583796296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45958.31583796296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45958.31583796296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45958.31583796296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45958.31583796296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45958.31583796296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45958.31583796296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45958.31583796296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45958.31583796296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45958.31583796296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45958.31583796296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45958.31583796296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45958.31583796296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45958.31583796296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45958.31583796296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45958.31583796296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45958.31583796296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45958.31583796296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45958.31583796296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45958.31583796296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45958.31583796296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45958.31583796296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45958.31583796296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45958.31583796296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45958.31583796296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45958.31583796296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45958.31583796296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45958.31583796296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45958.31583796296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45958.31583796296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45958.31583796296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45958.31583796296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45958.31583796296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45958.31583796296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45958.31583796296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45958.31583796296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45958.31583796296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45958.31583796296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45958.31583796296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45958.31583796296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45958.31583796296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45958.31583796296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45958.31583796296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45958.31583796296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45958.31583796296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45958.31583796296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45958.31583796296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45958.31583796296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45958.31583796296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45958.31583796296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45958.31583796296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45958.31583796296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45958.31583796296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45958.31583796296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45958.31583796296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45958.31583796296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45958.31583796296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45958.31583796296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45958.31583796296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45958.31583796296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45958.31583796296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45958.31583796296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45958.31583796296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45958.31583796296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45958.31583796296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45958.31583796296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45958.31583796296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45958.31583796296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45958.31583796296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45958.31583796296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45958.31583796296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45958.31583796296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45958.31583796296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45958.31583796296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45958.31583796296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45958.31583796296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45958.31583796296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45958.31583796296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45958.31583796296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45958.31583796296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45958.31583796296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45958.31583796296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45958.31583796296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45958.31583796296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45958.31583796296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45958.31583796296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45958.31583796296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45958.31583796296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45958.31583796296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45958.31583796296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45958.31583796296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45958.31583796296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45958.31583796296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45958.31583796296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45958.31583796296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45958.31583796296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45958.31583796296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45958.31583796296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45958.31583796296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45958.31583796296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45958.31583796296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45958.31583796296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45958.31583796296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45958.31583796296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45958.31583796296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45958.31583796296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45958.31583796296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45958.31583796296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45958.31583796296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45958.31583796296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45958.31583796296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45958.31583796296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45958.31583796296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45958.31583796296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45958.31583796296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45958.31583796296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45958.31583796296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45958.31583796296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45958.31583796296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45958.31583796296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45958.31583796296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45958.31583796296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45958.31583796296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45958.31583796296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45958.31583796296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45958.31583796296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45958.31583796296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45958.31583796296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45958.31583796296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45958.31583796296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45958.31583796296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45958.31583796296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45958.31583796296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45958.31583796296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45958.31583796296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45958.31583796296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45958.31583796296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45958.31583796296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45958.31583796296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45958.31583796296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45958.31583796296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45958.31583796296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45958.31583796296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45958.31583796296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45958.31583796296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45958.31583796296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45958.31583796296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45958.31583796296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45958.31583796296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45958.31583796296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45958.31583796296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45958.31583796296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45958.31583796296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45958.31583796296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45958.31583796296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45958.31583796296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45958.31583796296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45958.31583796296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45958.31583796296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45958.31583796296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45958.31583796296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45958.31583796296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45958.31583796296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45958.31583796296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45958.31583796296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45958.31583796296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45958.31583796296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45958.31583796296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45958.31583796296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45958.31583796296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45958.31583796296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45958.31583796296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45958.31583796296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45958.31583796296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45958.31583796296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45958.31583796296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45958.31583796296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45958.31583796296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45958.31583796296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45958.31583796296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45958.31583796296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45958.31583796296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45958.31583796296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45958.31583796296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45958.31583796296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45958.31583796296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45958.31583796296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45958.31583796296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45958.31583796296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45958.31583796296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45958.31583796296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45958.31583796296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45958.31583796296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45958.31583796296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45958.31583796296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45958.31583796296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45958.31583796296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45958.31583796296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45958.31583796296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45958.31583796296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45958.31583796296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45958.31583796296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45958.31583796296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45958.31583796296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45958.31583796296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45958.31583796296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45958.31583796296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45958.31583796296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45958.31583796296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45958.31583796296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45958.31583796296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45958.31583796296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45958.31583796296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45958.31583796296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45958.31583796296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45958.31583796296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45958.31583796296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45958.31583796296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45958.31583796296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45958.31583796296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45958.31583796296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45958.31583796296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45958.31583796296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45958.31583796296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45958.31583796296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45958.31583796296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45958.31583796296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45958.31583796296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45958.31583796296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45958.31583796296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45958.31583796296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45958.31583796296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45958.31583796296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45958.31583796296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45958.31583796296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45958.31583796296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45958.31583796296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45958.31583796296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45958.31583796296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45958.31583796296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45958.31583796296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45958.31583796296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45958.31583796296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45958.31583796296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45958.31583796296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45958.31583796296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45958.31583796296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45958.31583796296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45958.31583796296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45958.31583796296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45958.31583796296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45958.31583796296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45958.31583796296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45958.31583796296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45958.31583796296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45958.31583796296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45958.31583796296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45958.31583796296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45958.31583796296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45958.31583796296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45958.31583796296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45958.31583796296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45958.31583796296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45958.31583796296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45958.31583796296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45958.31583796296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45958.31583796296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45958.31583796296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45958.31583796296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45958.31583796296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45958.31583796296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45958.31583796296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45958.31583796296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45958.31583796296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45958.31583796296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45958.31583796296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45958.31583796296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45958.31583796296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45958.31583796296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45958.31583796296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45958.31583796296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45958.31583796296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45958.31583796296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45958.31583796296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45958.31583796296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45958.31583796296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45958.31583796296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45958.31583796296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45958.31583796296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45958.31583796296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45958.31583796296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45958.31583796296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45958.31583796296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45958.31583796296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45958.31583796296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45958.31583796296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45958.31583796296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45958.31583796296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45958.31583796296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45958.31583796296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45958.31583796296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45958.31583796296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45958.31583796296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45958.31583796296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45958.31583796296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45958.31583796296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45958.31583796296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45958.31583796296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45958.31583796296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45958.31583796296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45958.31583796296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45958.31583796296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45958.31583796296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45958.31583796296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45958.31583796296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45958.31583796296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45958.31583796296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45958.31583796296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45958.31583796296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45958.31583796296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45958.31583796296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45958.31583796296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45958.31583796296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45958.31583796296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45958.31583796296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45958.31583796296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45958.31583796296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45958.31583796296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45958.31583796296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45958.31583796296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45958.31583796296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45958.31583796296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45958.31583796296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45958.31583796296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45958.31583796296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45958.31583796296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45958.31583796296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45958.31583796296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45958.31583796296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45958.31583796296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45958.31583796296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45958.31583796296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45958.31583796296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45958.31583796296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45958.31583796296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45958.31583796296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45958.31583796296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45958.31583796296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45958.31583796296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45958.31583796296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45958.31583796296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45958.31583796296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45958.31583796296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45958.31583796296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45958.31583796296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45958.31583796296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45958.31583796296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45958.31583796296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45958.31583796296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45958.31583796296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45958.31583796296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45958.31583796296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45958.31583796296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45958.31583796296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45958.31583796296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45958.31583796296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45958.31583796296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45958.31583796296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45958.31583796296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45958.31583796296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45958.31583796296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45958.31583796296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45958.31583796296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45958.31583796296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45958.31583796296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45958.31583796296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45958.31583796296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45958.31583796296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45958.31583796296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45958.31583796296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45958.31583796296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45958.31583796296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45958.31583796296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45958.31583796296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45958.31583796296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45958.31583796296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45958.31583796296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45958.31583796296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45958.31583796296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45958.31583796296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45958.31583796296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45958.31583796296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45958.31583796296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45958.31583796296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45958.31583796296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45958.31583796296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45958.31583796296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45958.31583796296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45958.31583796296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45958.31583796296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45958.31583796296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45958.31583796296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45958.31583796296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45958.31583796296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45958.31583796296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45958.31583796296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45958.31583796296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45958.31583796296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45958.31583796296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45958.31583796296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45958.31583796296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45958.31583796296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45958.31583796296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45958.31583796296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45958.31583796296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45958.31583796296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45958.31583796296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45958.31583796296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45958.31583796296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45958.31583796296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45958.31583796296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45958.31583796296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45958.31583796296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45958.31583796296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45958.31583796296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45958.31583796296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45958.31583796296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45958.31583796296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45958.31583796296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45958.31583796296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45958.31583796296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45958.31583796296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45958.31583796296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45958.31583796296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45958.31583796296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45958.31583796296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45958.31583796296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45958.31583796296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45958.31583796296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45958.31583796296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45958.31583796296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45958.31583796296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45958.31583796296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45958.31583796296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45958.31583796296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45958.31583796296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45958.31583796296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45958.31583796296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45958.31583796296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45958.31583796296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45958.31583796296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45958.31583796296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45958.31583796296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45958.31583796296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45958.31583796296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45958.31583796296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45958.31583796296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45958.31583796296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45958.31583796296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45958.31583796296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45958.31583796296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45958.31583796296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45958.31583796296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45958.31583796296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45958.31583796296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45958.31583796296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45958.31583796296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45958.31583796296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45958.31583796296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45958.31583796296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45958.31583796296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45958.31583796296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45958.31583796296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45958.31583796296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45958.31583796296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45958.31583796296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45958.31583796296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45958.31583796296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45958.31583796296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45958.31583796296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45958.31583796296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45958.31583796296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45958.31583796296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45958.31583796296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45958.31583796296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45958.31583796296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45958.31583796296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45958.31583796296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45958.31583796296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45958.31583796296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45958.31583796296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45958.31583796296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45958.31583796296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45958.31583796296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45958.31583796296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45958.31583796296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45958.31583796296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45958.31583796296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45958.31583796296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45958.31583796296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45958.31583796296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45958.31583796296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45958.31583796296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45958.31583796296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45958.31583796296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45958.31583796296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45958.31583796296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45958.31583796296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45958.31583796296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45958.31583796296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45958.31583796296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45958.31583796296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45958.31583796296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45958.31583796296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45958.31583796296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45958.31583796296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45958.31583796296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45958.31583796296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45958.31583796296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45958.31583796296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45958.31583796296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45958.31583796296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45958.31583796296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45958.31583796296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45958.31583796296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45958.31583796296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45958.31583796296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45958.31583796296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45958.31583796296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45958.31583796296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45958.31583796296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45958.31583796296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45958.31583796296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45958.31583796296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45958.31583796296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45958.31583796296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45958.31583796296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45958.31583796296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45958.31583796296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45958.31583796296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45958.31583796296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45958.31583796296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45958.31583796296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45958.31583796296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45958.31583796296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45958.31583796296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45958.31583796296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45958.31583796296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45958.31583796296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45958.31583796296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45958.31583796296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45958.31583796296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45958.31583796296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45958.31583796296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45958.31583796296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45958.31583796296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45958.31583796296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45958.31583796296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45958.31583796296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45958.31583796296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45958.31583796296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45958.31583796296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45958.31583796296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45958.31583796296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45958.31583796296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45958.31583796296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45958.31583796296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45958.31583796296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45958.31583796296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45958.31583796296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45958.31583796296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45958.31583796296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45958.31583796296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45958.31583796296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45958.31583796296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45958.31583796296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45958.31583796296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45958.31583796296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45958.31583796296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45958.31583796296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45958.31583796296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45958.31583796296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45958.31583796296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45958.31583796296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45958.31583796296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45958.31583796296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45958.31583796296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45958.31583796296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45958.31583796296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45958.31583796296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45958.31583796296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45958.31583796296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45958.31583796296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45958.31583796296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45958.31583796296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45958.31583796296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45958.31583796296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45958.31583796296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45958.31583796296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45958.31583796296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45958.31583796296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45958.31583796296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45958.31583796296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45958.31583796296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45958.31583796296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45958.31583796296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45958.31583796296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45958.31583796296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45958.31583796296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45958.31583796296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45958.31583796296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45958.31583796296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45958.31583796296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45958.31583796296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45958.31583796296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45958.31583796296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45958.31583796296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45958.31583796296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45958.31583796296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45958.31583796296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45958.31583796296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45958.31583796296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45958.31583796296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45958.31583796296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45958.31583796296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45958.31583796296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45958.31583796296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45958.31583796296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45958.31583796296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45958.31583796296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45958.31583796296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45958.31583796296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45958.31583796296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45958.31583796296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45958.31583796296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45958.31583796296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45958.31583796296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45958.31583796296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45958.31583796296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45958.31583796296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45958.31583796296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45958.31583796296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45958.31583796296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45958.31583796296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45958.31583796296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45958.31583796296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45958.31583796296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45958.31583796296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45958.31583796296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45958.31583796296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45958.31583796296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45958.31583796296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45958.31583796296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45958.31583796296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45958.31583796296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45958.31583796296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45958.31583796296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45958.31583796296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45958.31583796296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45958.31583796296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45958.31583796296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45958.31583796296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45958.31583796296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45958.31583796296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45958.31583796296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45958.31583796296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45958.31583796296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45958.31583796296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45958.31583796296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45958.31583796296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45958.31583796296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45958.31583796296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45958.31583796296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45958.31583796296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45958.31583796296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45958.31583796296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45958.31583796296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45958.31583796296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45958.31583796296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45958.31583796296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45958.31583796296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45958.31583796296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45958.31583796296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45958.31583796296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45958.31583796296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45958.31583796296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45958.31583796296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45958.31583796296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45958.31583796296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45958.31583796296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45958.31583796296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45958.31583796296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45958.31583796296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45958.31583796296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45958.31583796296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45958.31583796296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45958.31583796296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45958.31583796296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45958.31583796296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45958.31583796296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45958.31583796296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45958.31583796296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45958.31583796296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45958.31583796296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45958.31583796296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45958.31583796296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45958.31583796296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45958.31583796296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45958.31583796296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45958.31583796296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45958.31583796296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45958.31583796296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45958.31583796296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45958.31583796296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45958.31583796296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45958.31583796296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45958.31583796296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45958.31583796296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45958.31583796296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45958.31583796296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45958.31583796296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45958.31583796296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45958.31583796296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45958.31583796296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45958.31583796296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45958.31583796296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45958.31583796296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45958.31583796296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45958.31583796296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45958.31583796296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45958.31583796296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45958.31583796296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45958.31583796296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45958.31583796296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45958.31583796296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45958.31583796296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45958.31583796296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45958.31583796296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45958.31583796296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45958.31583796296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45958.31583796296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45958.31583796296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45958.31583796296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45958.31583796296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45958.31583796296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45958.31583796296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45958.31583796296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45958.31583796296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45958.31583796296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45958.31583796296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45958.31583796296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45958.31583796296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45958.31583796296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45958.31583796296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45958.31583796296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45958.31583796296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45958.31583796296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45958.31583796296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45958.31583796296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45958.31583796296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45958.31583796296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45958.31583796296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45958.31583796296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45958.31583796296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45958.31583796296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45958.31583796296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45958.31583796296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45958.31583796296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45958.31583796296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45958.31583796296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45958.31583796296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45958.31583796296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45958.31583796296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45958.31583796296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45958.31583796296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45958.31583796296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45958.31583796296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45958.31583796296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45958.31583796296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45958.31583796296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45958.31583796296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45958.31583796296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45958.31583796296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45958.31583796296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45958.31583796296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45958.31583796296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45958.31583796296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45958.31583796296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45958.31583796296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45958.31583796296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45958.31583796296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45958.31583796296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45958.31583796296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45958.31583796296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45958.31583796296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45958.31583796296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45958.31583796296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45958.31583796296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45958.31583796296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45958.31583796296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45958.31583796296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45958.31583796296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45958.31583796296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45958.31583796296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45958.31583796296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45958.31583796296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45958.31583796296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45958.31583796296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45958.31583796296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45958.31583796296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45958.31583796296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45958.31583796296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45958.31583796296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45958.31583796296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45958.31583796296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45958.31583796296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45958.31583796296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45958.31583796296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45958.31583796296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45958.31583796296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45958.31583796296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45958.31583796296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45958.31583796296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45958.31583796296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45958.31583796296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45958.31583796296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45958.31583796296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45958.31583796296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45958.31583796296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45958.31583796296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45958.31583796296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45958.31583796296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45958.31583796296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45958.31583796296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45958.31583796296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45958.31583796296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45958.31583796296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45958.31583796296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45958.31583796296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45958.31583796296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45958.31583796296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45958.31583796296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45958.31583796296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45958.31583796296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45958.31583796296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45958.31583796296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45958.31583796296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45958.31583796296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45958.31583796296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45958.31583796296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45958.31583796296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45958.31583796296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45958.31583796296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45958.31583796296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45958.31583796296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45958.31583796296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45958.31583796296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45958.31583796296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45958.31583796296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45958.31583796296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45958.31583796296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45958.31583796296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45958.31583796296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45958.31583796296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45958.31583796296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45958.31583796296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45958.31583796296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45958.31583796296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45958.31583796296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45958.31583796296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45958.31583796296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45958.31583796296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45958.31583796296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45958.31583796296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45958.31583796296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45958.31583796296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45958.31583796296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45958.31583796296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45958.31583796296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45958.31583796296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45958.31583796296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45958.31583796296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45958.31583796296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45958.31583796296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45958.31583796296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45958.31583796296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45958.31583796296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45958.31583796296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45958.31583796296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45958.31583796296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45958.31583796296</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254.83512037036417</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121" t="s">
        <v>36441</v>
      </c>
      <c r="E3" s="98" t="s">
        <v>38998</v>
      </c>
      <c r="F3" s="123"/>
      <c r="G3" s="124">
        <f ca="1">IFERROR(NOW()-F3,"")</f>
        <v>45958.31583796296</v>
      </c>
      <c r="H3" s="123">
        <v>45958.11314814815</v>
      </c>
      <c r="I3" s="119" t="str">
        <f>IFERROR(VLOOKUP(D3,DB!A:F,6,0),"")</f>
        <v>Generator-SG</v>
      </c>
      <c r="J3" s="119" t="str">
        <f>IFERROR(VLOOKUP(D3,DB!A:G,7,0),"")</f>
        <v>No BB Shifted</v>
      </c>
      <c r="K3" s="125" t="s">
        <v>39087</v>
      </c>
      <c r="L3" s="121" t="str">
        <f>IFERROR(VLOOKUP(D3,DB!A:I,9,0),"")</f>
        <v>Latis</v>
      </c>
    </row>
    <row r="4" spans="1:16" ht="15" customHeight="1">
      <c r="A4" s="119"/>
      <c r="B4" s="119" t="str">
        <f>IFERROR(VLOOKUP(D4,DB!A:K,11,0),"")</f>
        <v/>
      </c>
      <c r="C4" s="120"/>
      <c r="D4" s="94"/>
      <c r="E4" s="98"/>
      <c r="F4" s="123"/>
      <c r="G4" s="124">
        <f ca="1">IFERROR(NOW()-F4,"")</f>
        <v>45958.31583796296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45958.31583796296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45958.31583796296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45958.31583796296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45958.31583796296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45958.31583796296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45958.31583796296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45958.31583796296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45958.31583796296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45958.31583796296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45958.31583796296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45958.31583796296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45958.31583796296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45958.31583796296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45958.31583796296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45958.31583796296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45958.31583796296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45958.31583796296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45958.31583796296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45958.31583796296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45958.31583796296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45958.31583796296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45958.31583796296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45958.31583796296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45958.31583796296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45958.31583796296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45958.31583796296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45958.31583796296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45958.31583796296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45958.31583796296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45958.31583796296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45958.31583796296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45958.31583796296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45958.31583796296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45958.31583796296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45958.31583796296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45958.31583796296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45958.31583796296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45958.31583796296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45958.31583796296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45958.31583796296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45958.31583796296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45958.31583796296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45958.31583796296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45958.31583796296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45958.31583796296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45958.31583796296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45958.31583796296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45958.31583796296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45958.31583796296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45958.31583796296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45958.31583796296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45958.31583796296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45958.31583796296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45958.31583796296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45958.31583796296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45958.31583796296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45958.31583796296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45958.31583796296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45958.31583796296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45958.31583796296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45958.31583796296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45958.31583796296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45958.31583796296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45958.31583796296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45958.31583796296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45958.31583796296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45958.31583796296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45958.31583796296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45958.31583796296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45958.31583796296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45958.31583796296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45958.31583796296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45958.31583796296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45958.31583796296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45958.31583796296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45958.31583796296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45958.31583796296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45958.31583796296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45958.31583796296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45958.31583796296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45958.31583796296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45958.31583796296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45958.31583796296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45958.31583796296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45958.31583796296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45958.31583796296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45958.31583796296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45958.31583796296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45958.31583796296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45958.31583796296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45958.31583796296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45958.31583796296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45958.31583796296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45958.31583796296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45958.31583796296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45958.31583796296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45958.31583796296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45958.31583796296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45958.31583796296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45958.31583796296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45958.31583796296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45958.31583796296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45958.31583796296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45958.31583796296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45958.31583796296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45958.31583796296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45958.31583796296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45958.31583796296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45958.31583796296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45958.31583796296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45958.31583796296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45958.31583796296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45958.31583796296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45958.31583796296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45958.31583796296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45958.31583796296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45958.31583796296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45958.31583796296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45958.31583796296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45958.31583796296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45958.31583796296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45958.31583796296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45958.31583796296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45958.31583796296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45958.31583796296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45958.31583796296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45958.31583796296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45958.31583796296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45958.31583796296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45958.31583796296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45958.31583796296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45958.31583796296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45958.31583796296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45958.31583796296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45958.31583796296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45958.31583796296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45958.31583796296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45958.31583796296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45958.31583796296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45958.31583796296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45958.31583796296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45958.31583796296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45958.31583796296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45958.31583796296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45958.31583796296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45958.31583796296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45958.31583796296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45958.31583796296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45958.31583796296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45958.31583796296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45958.31583796296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45958.31583796296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45958.31583796296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45958.31583796296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45958.31583796296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45958.31583796296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45958.31583796296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45958.31583796296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45958.31583796296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45958.31583796296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45958.31583796296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45958.31583796296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45958.31583796296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45958.31583796296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45958.31583796296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45958.31583796296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45958.31583796296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45958.31583796296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45958.31583796296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45958.31583796296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45958.31583796296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45958.31583796296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45958.31583796296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45958.31583796296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45958.31583796296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45958.31583796296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45958.31583796296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45958.31583796296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45958.31583796296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45958.31583796296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45958.31583796296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45958.31583796296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45958.31583796296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45958.31583796296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45958.31583796296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45958.31583796296</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45958.31583796296</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66.483777777772048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32.126960648143722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9.6547268518479541</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45958.31583796296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45958.31583796296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45958.31583796296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45958.31583796296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45958.31583796296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45958.31583796296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45958.31583796296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45958.31583796296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45958.31583796296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45958.31583796296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45958.31583796296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45958.31583796296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45958.31583796296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45958.31583796296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45958.31583796296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45958.31583796296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45958.31583796296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45958.31583796296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45958.31583796296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45958.31583796296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45958.31583796296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45958.31583796296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45958.31583796296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45958.31583796296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45958.31583796296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45958.31583796296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45958.31583796296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45958.31583796296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45958.31583796296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45958.31583796296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45958.31583796296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45958.31583796296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45958.31583796296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45958.31583796296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45958.31583796296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45958.31583796296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45958.31583796296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45958.31583796296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45958.31583796296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45958.31583796296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45958.31583796296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45958.31583796296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45958.31583796296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45958.31583796296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45958.31583796296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45958.31583796296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45958.31583796296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45958.31583796296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45958.31583796296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45958.31583796296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45958.31583796296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45958.31583796296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45958.31583796296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45958.31583796296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45958.31583796296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45958.31583796296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45958.31583796296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45958.31583796296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45958.31583796296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45958.31583796296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45958.31583796296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45958.31583796296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45958.31583796296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45958.31583796296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45958.31583796296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45958.31583796296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45958.31583796296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45958.31583796296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45958.31583796296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45958.31583796296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45958.31583796296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45958.31583796296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45958.31583796296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45958.31583796296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45958.31583796296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45958.31583796296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45958.31583796296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45958.31583796296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45958.31583796296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45958.31583796296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45958.31583796296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45958.31583796296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45958.31583796296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45958.31583796296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45958.31583796296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45958.31583796296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45958.31583796296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45958.31583796296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45958.31583796296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45958.31583796296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45958.31583796296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45958.31583796296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45958.31583796296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45958.31583796296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45958.31583796296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45958.31583796296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45958.31583796296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45958.31583796296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45958.31583796296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45958.31583796296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45958.31583796296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45958.31583796296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45958.31583796296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45958.31583796296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45958.31583796296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45958.31583796296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45958.31583796296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45958.31583796296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45958.31583796296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45958.31583796296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45958.31583796296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45958.31583796296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45958.31583796296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45958.31583796296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45958.31583796296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45958.31583796296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45958.31583796296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45958.31583796296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45958.31583796296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45958.31583796296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45958.31583796296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45958.31583796296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45958.31583796296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45958.31583796296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45958.31583796296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45958.31583796296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45958.31583796296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45958.31583796296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45958.31583796296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45958.31583796296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45958.31583796296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45958.31583796296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45958.31583796296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45958.31583796296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45958.31583796296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45958.31583796296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45958.31583796296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45958.31583796296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45958.31583796296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45958.31583796296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45958.31583796296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45958.31583796296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45958.31583796296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45958.31583796296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45958.31583796296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45958.31583796296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45958.31583796296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45958.31583796296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45958.31583796296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45958.31583796296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45958.31583796296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45958.31583796296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45958.31583796296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45958.31583796296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45958.31583796296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45958.31583796296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45958.31583796296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45958.31583796296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45958.31583796296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45958.31583796296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45958.31583796296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45958.31583796296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45958.31583796296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45958.31583796296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45958.31583796296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45958.31583796296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45958.31583796296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45958.31583796296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45958.31583796296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45958.31583796296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45958.31583796296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45958.31583796296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45958.31583796296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45958.31583796296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45958.31583796296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45958.31583796296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45958.31583796296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45958.31583796296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45958.31583796296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45958.31583796296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45958.31583796296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45958.31583796296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45958.31583796296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45958.31583796296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45958.31583796296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45958.31583796296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45958.31583796296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45958.31583796296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45958.31583796296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45958.31583796296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45958.31583796296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45958.31583796296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45958.31583796296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45958.31583796296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45958.31583796296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45958.31583796296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45958.31583796296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45958.31583796296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45958.31583796296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45958.31583796296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45958.31583796296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45958.31583796296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45958.31583796296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45958.31583796296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45958.31583796296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45958.31583796296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45958.31583796296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45958.31583796296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45958.31583796296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45958.31583796296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45958.31583796296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45958.31583796296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45958.31583796296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45958.31583796296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45958.31583796296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45958.31583796296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45958.31583796296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45958.31583796296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45958.31583796296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45958.31583796296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45958.31583796296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45958.31583796296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45958.31583796296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45958.31583796296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45958.31583796296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45958.31583796296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45958.31583796296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45958.31583796296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45958.31583796296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45958.31583796296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45958.31583796296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45958.31583796296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45958.31583796296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45958.31583796296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45958.31583796296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45958.31583796296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45958.31583796296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45958.31583796296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45958.31583796296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45958.31583796296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45958.31583796296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45958.31583796296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45958.31583796296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45958.31583796296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45958.31583796296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45958.31583796296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45958.31583796296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45958.31583796296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45958.31583796296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45958.31583796296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45958.31583796296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45958.31583796296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45958.31583796296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45958.31583796296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45958.31583796296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45958.31583796296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45958.31583796296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45958.31583796296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45958.31583796296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45958.31583796296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45958.31583796296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45958.31583796296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45958.31583796296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45958.31583796296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45958.31583796296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45958.31583796296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45958.31583796296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45958.31583796296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45958.31583796296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45958.31583796296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45958.31583796296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45958.31583796296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45958.31583796296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45958.31583796296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45958.31583796296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45958.31583796296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45958.31583796296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45958.31583796296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45958.31583796296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45958.31583796296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45958.31583796296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45958.31583796296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45958.31583796296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45958.31583796296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45958.31583796296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45958.31583796296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45958.31583796296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45958.31583796296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45958.31583796296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45958.31583796296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45958.31583796296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45958.31583796296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45958.31583796296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45958.31583796296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45958.31583796296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45958.31583796296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45958.31583796296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45958.31583796296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45958.31583796296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45958.31583796296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45958.31583796296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45958.31583796296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45958.31583796296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45958.31583796296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45958.31583796296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45958.31583796296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45958.31583796296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45958.31583796296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45958.31583796296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45958.31583796296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45958.31583796296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45958.31583796296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45958.31583796296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45958.31583796296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45958.31583796296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45958.31583796296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45958.31583796296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45958.31583796296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45958.31583796296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45958.31583796296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45958.31583796296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45958.31583796296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45958.31583796296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45958.31583796296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45958.31583796296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45958.31583796296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45958.31583796296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45958.31583796296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45958.31583796296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45958.31583796296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45958.31583796296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45958.31583796296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45958.31583796296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45958.31583796296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45958.31583796296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45958.31583796296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45958.31583796296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45958.31583796296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45958.31583796296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45958.31583796296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45958.31583796296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45958.31583796296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45958.31583796296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45958.31583796296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45958.31583796296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45958.31583796296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45958.31583796296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45958.31583796296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45958.31583796296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45958.31583796296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45958.31583796296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45958.31583796296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45958.31583796296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45958.31583796296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45958.31583796296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45958.31583796296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45958.31583796296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45958.31583796296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45958.31583796296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45958.31583796296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45958.31583796296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45958.31583796296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45958.31583796296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45958.31583796296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45958.31583796296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45958.31583796296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45958.31583796296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45958.31583796296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45958.31583796296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45958.31583796296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45958.31583796296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45958.31583796296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45958.31583796296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45958.31583796296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45958.31583796296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45958.31583796296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45958.31583796296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45958.31583796296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45958.31583796296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45958.31583796296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45958.31583796296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45958.31583796296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45958.31583796296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45958.31583796296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45958.31583796296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45958.31583796296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45958.31583796296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45958.31583796296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45958.31583796296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45958.31583796296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45958.31583796296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45958.31583796296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45958.31583796296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45958.31583796296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45958.31583796296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45958.31583796296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45958.31583796296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45958.31583796296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45958.31583796296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45958.31583796296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45958.31583796296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45958.31583796296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45958.31583796296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45958.31583796296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45958.31583796296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45958.31583796296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45958.31583796296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45958.31583796296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45958.31583796296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45958.31583796296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45958.31583796296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45958.31583796296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45958.31583796296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45958.31583796296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45958.31583796296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45958.31583796296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45958.31583796296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45958.31583796296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45958.31583796296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45958.31583796296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45958.31583796296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45958.31583796296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45958.31583796296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45958.31583796296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45958.31583796296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45958.31583796296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45958.31583796296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45958.31583796296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45958.31583796296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45958.31583796296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45958.31583796296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45958.31583796296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45958.31583796296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45958.31583796296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45958.31583796296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45958.31583796296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45958.31583796296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45958.31583796296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45958.31583796296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45958.31583796296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36960</v>
      </c>
      <c r="E2" s="106" t="s">
        <v>38998</v>
      </c>
      <c r="F2" s="107">
        <v>45958.278344907405</v>
      </c>
      <c r="G2" s="77">
        <f ca="1">IFERROR(NOW()-F2,"-")</f>
        <v>3.74930555553874E-2</v>
      </c>
      <c r="H2" s="107">
        <v>45958.272546296299</v>
      </c>
      <c r="I2" s="103" t="str">
        <f>IFERROR(VLOOKUP(D2,DB!A:F,6,0),"")</f>
        <v>SCECO</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45958.31583796296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45958.31583796296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45958.31583796296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45958.31583796296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45958.31583796296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45958.31583796296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45958.31583796296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45958.31583796296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45958.31583796296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45958.31583796296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45958.31583796296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45958.31583796296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45958.31583796296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45958.31583796296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45958.31583796296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45958.31583796296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45958.31583796296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45958.31583796296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45958.31583796296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45958.31583796296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45958.31583796296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45958.31583796296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45958.31583796296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45958.31583796296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45958.31583796296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45958.31583796296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45958.31583796296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45958.31583796296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45958.31583796296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45958.31583796296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45958.31583796296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45958.31583796296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45958.31583796296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45958.31583796296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45958.31583796296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45958.31583796296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45958.31583796296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45958.31583796296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45958.31583796296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45958.31583796296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45958.31583796296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45958.31583796296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45958.31583796296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45958.31583796296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45958.31583796296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45958.31583796296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45958.31583796296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45958.31583796296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45958.31583796296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45958.31583796296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45958.31583796296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45958.31583796296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45958.31583796296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45958.31583796296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45958.31583796296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45958.31583796296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45958.31583796296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45958.31583796296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45958.31583796296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45958.31583796296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45958.31583796296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45958.31583796296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45958.31583796296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45958.31583796296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45958.31583796296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45958.31583796296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45958.31583796296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45958.31583796296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45958.31583796296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45958.31583796296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45958.31583796296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45958.31583796296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45958.31583796296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45958.31583796296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45958.31583796296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45958.31583796296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45958.31583796296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45958.31583796296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45958.31583796296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45958.31583796296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45958.31583796296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45958.31583796296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45958.31583796296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45958.31583796296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45958.31583796296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45958.31583796296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45958.31583796296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45958.31583796296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45958.31583796296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45958.31583796296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45958.31583796296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45958.31583796296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45958.31583796296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45958.31583796296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45958.31583796296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45958.31583796296</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2025-10-28T04:36:46Z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