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18" documentId="13_ncr:1_{F6CB121F-512D-4AA6-A0C1-0FB36C537598}" xr6:coauthVersionLast="47" xr6:coauthVersionMax="47" xr10:uidLastSave="{5BD9A171-BC76-411F-9843-2BD30D339994}"/>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<sst xmlns="http://schemas.openxmlformats.org/spreadsheetml/2006/main" count="180273" uniqueCount="39121">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</sst>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298.19275879629276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45961.141184722219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45961.141184722219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45961.141184722219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45961.141184722219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45961.141184722219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45961.141184722219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45961.141184722219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45961.141184722219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45961.141184722219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45961.141184722219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45961.141184722219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45961.141184722219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45961.141184722219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45961.141184722219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45961.141184722219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45961.141184722219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45961.141184722219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45961.141184722219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45961.141184722219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45961.141184722219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45961.141184722219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45961.141184722219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45961.141184722219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45961.141184722219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45961.141184722219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45961.141184722219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45961.141184722219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45961.141184722219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45961.141184722219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45961.141184722219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45961.141184722219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45961.141184722219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45961.141184722219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45961.141184722219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45961.141184722219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45961.141184722219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45961.141184722219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45961.141184722219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45961.141184722219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45961.141184722219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45961.141184722219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45961.141184722219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45961.141184722219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45961.141184722219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45961.141184722219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45961.141184722219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45961.141184722219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45961.141184722219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45961.141184722219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45961.141184722219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45961.141184722219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45961.141184722219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45961.141184722219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45961.141184722219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45961.141184722219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45961.141184722219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45961.141184722219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45961.141184722219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45961.141184722219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45961.141184722219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45961.141184722219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45961.141184722219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45961.141184722219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45961.141184722219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45961.141184722219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45961.141184722219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45961.141184722219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45961.141184722219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45961.141184722219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45961.141184722219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45961.141184722219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45961.141184722219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45961.141184722219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45961.141184722219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45961.141184722219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45961.141184722219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45961.141184722219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45961.141184722219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45961.141184722219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45961.141184722219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45961.141184722219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45961.141184722219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45961.141184722219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45961.141184722219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45961.141184722219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45961.141184722219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45961.141184722219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45961.141184722219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45961.141184722219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45961.141184722219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45961.141184722219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45961.141184722219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45961.141184722219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45961.141184722219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45961.141184722219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45961.141184722219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45961.141184722219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45961.141184722219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45961.141184722219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45961.141184722219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45961.141184722219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45961.141184722219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45961.141184722219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45961.141184722219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45961.141184722219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45961.141184722219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45961.141184722219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45961.141184722219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45961.141184722219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45961.141184722219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45961.141184722219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45961.141184722219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45961.141184722219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45961.141184722219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45961.141184722219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45961.141184722219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45961.141184722219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45961.141184722219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45961.141184722219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45961.141184722219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45961.141184722219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45961.141184722219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45961.141184722219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45961.141184722219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45961.141184722219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45961.141184722219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45961.141184722219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45961.141184722219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45961.141184722219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45961.141184722219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136.14134675925743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2.3991013888880843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45961.141184722219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45961.141184722219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45961.141184722219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45961.141184722219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45961.141184722219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45961.141184722219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45961.141184722219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45961.141184722219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45961.141184722219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45961.141184722219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45961.141184722219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45961.141184722219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45961.141184722219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45961.141184722219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45961.141184722219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45961.141184722219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45961.141184722219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45961.141184722219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45961.141184722219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45961.141184722219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45961.141184722219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45961.141184722219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45961.141184722219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45961.141184722219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45961.141184722219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45961.141184722219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45961.141184722219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45961.141184722219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45961.141184722219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45961.141184722219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45961.141184722219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45961.141184722219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45961.141184722219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45961.141184722219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45961.141184722219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45961.141184722219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45961.141184722219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45961.141184722219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45961.141184722219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45961.141184722219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45961.141184722219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45961.141184722219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45961.141184722219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45961.141184722219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45961.141184722219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45961.141184722219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45961.141184722219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45961.141184722219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45961.141184722219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45961.141184722219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45961.141184722219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45961.141184722219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45961.141184722219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45961.141184722219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45961.141184722219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45961.141184722219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45961.141184722219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45961.141184722219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45961.141184722219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45961.141184722219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45961.141184722219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45961.141184722219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45961.141184722219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45961.141184722219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45961.141184722219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45961.141184722219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45961.141184722219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45961.141184722219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45961.141184722219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45961.141184722219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45961.141184722219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45961.141184722219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45961.141184722219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45961.141184722219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45961.141184722219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45961.141184722219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45961.141184722219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45961.141184722219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45961.141184722219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45961.141184722219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45961.141184722219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45961.141184722219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45961.141184722219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45961.141184722219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45961.141184722219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45961.141184722219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45961.141184722219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45961.141184722219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45961.141184722219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45961.141184722219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45961.141184722219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45961.141184722219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45961.141184722219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45961.141184722219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45961.141184722219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45961.141184722219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45961.141184722219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45961.141184722219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45961.141184722219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45961.141184722219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45961.141184722219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45961.141184722219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45961.141184722219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45961.141184722219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45961.141184722219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45961.141184722219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45961.141184722219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45961.141184722219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45961.141184722219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45961.141184722219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45961.141184722219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45961.141184722219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45961.141184722219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45961.141184722219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45961.141184722219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45961.141184722219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45961.141184722219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45961.141184722219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45961.141184722219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45961.141184722219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45961.141184722219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45961.141184722219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45961.141184722219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45961.141184722219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45961.141184722219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45961.141184722219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45961.141184722219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45961.141184722219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45961.141184722219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45961.141184722219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45961.141184722219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45961.141184722219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45961.141184722219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45961.141184722219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45961.141184722219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45961.141184722219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45961.141184722219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45961.141184722219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45961.141184722219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45961.141184722219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45961.141184722219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45961.141184722219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45961.141184722219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45961.141184722219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45961.141184722219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45961.141184722219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45961.141184722219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45961.141184722219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45961.141184722219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45961.141184722219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45961.141184722219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45961.141184722219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45961.141184722219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45961.141184722219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45961.141184722219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45961.141184722219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45961.141184722219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45961.141184722219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45961.141184722219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45961.141184722219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45961.141184722219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45961.141184722219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45961.141184722219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45961.141184722219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45961.141184722219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45961.141184722219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45961.141184722219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45961.141184722219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45961.141184722219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45961.141184722219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45961.141184722219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45961.141184722219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45961.141184722219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45961.141184722219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45961.141184722219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45961.141184722219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45961.141184722219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45961.141184722219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45961.141184722219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45961.141184722219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45961.141184722219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45961.141184722219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45961.141184722219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45961.141184722219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45961.141184722219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45961.141184722219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45961.141184722219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45961.141184722219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45961.141184722219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45961.141184722219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45961.141184722219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45961.141184722219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45961.141184722219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45961.141184722219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45961.141184722219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45961.141184722219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45961.141184722219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45961.141184722219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45961.141184722219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45961.141184722219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45961.141184722219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45961.141184722219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45961.141184722219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45961.141184722219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45961.141184722219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45961.141184722219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45961.141184722219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45961.141184722219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45961.141184722219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45961.141184722219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45961.141184722219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45961.141184722219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45961.141184722219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45961.141184722219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45961.141184722219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45961.141184722219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45961.141184722219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45961.141184722219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45961.141184722219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45961.141184722219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45961.141184722219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45961.141184722219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45961.141184722219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45961.141184722219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45961.141184722219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45961.141184722219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45961.141184722219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45961.141184722219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45961.141184722219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45961.141184722219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45961.141184722219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45961.141184722219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45961.141184722219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45961.141184722219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45961.141184722219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45961.141184722219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45961.141184722219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45961.141184722219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45961.141184722219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45961.141184722219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45961.141184722219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45961.141184722219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45961.141184722219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45961.141184722219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45961.141184722219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45961.141184722219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45961.141184722219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45961.141184722219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45961.141184722219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45961.141184722219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45961.141184722219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45961.141184722219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45961.141184722219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45961.141184722219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45961.141184722219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45961.141184722219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45961.141184722219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45961.141184722219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45961.141184722219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45961.141184722219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45961.141184722219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45961.141184722219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45961.141184722219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45961.141184722219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45961.141184722219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45961.141184722219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45961.141184722219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45961.141184722219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45961.141184722219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45961.141184722219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45961.141184722219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45961.141184722219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45961.141184722219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45961.141184722219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45961.141184722219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45961.141184722219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45961.141184722219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45961.141184722219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45961.141184722219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45961.141184722219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45961.141184722219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45961.141184722219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45961.141184722219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45961.141184722219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45961.141184722219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45961.141184722219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45961.141184722219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45961.141184722219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45961.141184722219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45961.141184722219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45961.141184722219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45961.141184722219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45961.141184722219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45961.141184722219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45961.141184722219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45961.141184722219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45961.141184722219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45961.141184722219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45961.141184722219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45961.141184722219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45961.141184722219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45961.141184722219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45961.141184722219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45961.141184722219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45961.141184722219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45961.141184722219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45961.141184722219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45961.141184722219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45961.141184722219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45961.141184722219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45961.141184722219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45961.141184722219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45961.141184722219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45961.141184722219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45961.141184722219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45961.141184722219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45961.141184722219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45961.141184722219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45961.141184722219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45961.141184722219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45961.141184722219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45961.141184722219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45961.141184722219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45961.141184722219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45961.141184722219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45961.141184722219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45961.141184722219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45961.141184722219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45961.141184722219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45961.141184722219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45961.141184722219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45961.141184722219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45961.141184722219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45961.141184722219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45961.141184722219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45961.141184722219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45961.141184722219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45961.141184722219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45961.141184722219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45961.141184722219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45961.141184722219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45961.141184722219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45961.141184722219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45961.141184722219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45961.141184722219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45961.141184722219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45961.141184722219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45961.141184722219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45961.141184722219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45961.141184722219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45961.141184722219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45961.141184722219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45961.141184722219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45961.141184722219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45961.141184722219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45961.141184722219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45961.141184722219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45961.141184722219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45961.141184722219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45961.141184722219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45961.141184722219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45961.141184722219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45961.141184722219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45961.141184722219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45961.141184722219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45961.141184722219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45961.141184722219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45961.141184722219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45961.141184722219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45961.141184722219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45961.141184722219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45961.141184722219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45961.141184722219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45961.141184722219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45961.141184722219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45961.141184722219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45961.141184722219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45961.141184722219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45961.141184722219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45961.141184722219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45961.141184722219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45961.141184722219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45961.141184722219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45961.141184722219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45961.141184722219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45961.141184722219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45961.141184722219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45961.141184722219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45961.141184722219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45961.141184722219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45961.141184722219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45961.141184722219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45961.141184722219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45961.141184722219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45961.141184722219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45961.141184722219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45961.141184722219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45961.141184722219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45961.141184722219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45961.141184722219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45961.141184722219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45961.141184722219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45961.141184722219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45961.141184722219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45961.141184722219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45961.141184722219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45961.141184722219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45961.141184722219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45961.141184722219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45961.141184722219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45961.141184722219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45961.141184722219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45961.141184722219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45961.141184722219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45961.141184722219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45961.141184722219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45961.141184722219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45961.141184722219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45961.141184722219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45961.141184722219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45961.141184722219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45961.141184722219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45961.141184722219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45961.141184722219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45961.141184722219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45961.141184722219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45961.141184722219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45961.141184722219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45961.141184722219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45961.141184722219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45961.141184722219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45961.141184722219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45961.141184722219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45961.141184722219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45961.141184722219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45961.141184722219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45961.141184722219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45961.141184722219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45961.141184722219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45961.141184722219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45961.141184722219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45961.141184722219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45961.141184722219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45961.141184722219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45961.141184722219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45961.141184722219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45961.141184722219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45961.141184722219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45961.141184722219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45961.141184722219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45961.141184722219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45961.141184722219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45961.141184722219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45961.141184722219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45961.141184722219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45961.141184722219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45961.141184722219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45961.141184722219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45961.141184722219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45961.141184722219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45961.141184722219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45961.141184722219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45961.141184722219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45961.141184722219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45961.141184722219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45961.141184722219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45961.141184722219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45961.141184722219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45961.141184722219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45961.141184722219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45961.141184722219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45961.141184722219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45961.141184722219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45961.141184722219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45961.141184722219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45961.141184722219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45961.141184722219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45961.141184722219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45961.141184722219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45961.141184722219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45961.141184722219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45961.141184722219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45961.141184722219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45961.141184722219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45961.141184722219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45961.141184722219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45961.141184722219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45961.141184722219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45961.141184722219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45961.141184722219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45961.141184722219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45961.141184722219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45961.141184722219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45961.141184722219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45961.141184722219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45961.141184722219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45961.141184722219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45961.141184722219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45961.141184722219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45961.141184722219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45961.141184722219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45961.141184722219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45961.141184722219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45961.141184722219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45961.141184722219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45961.141184722219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45961.141184722219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45961.141184722219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45961.141184722219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45961.141184722219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45961.141184722219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45961.141184722219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45961.141184722219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45961.141184722219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45961.141184722219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45961.141184722219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45961.141184722219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45961.141184722219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45961.141184722219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45961.141184722219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45961.141184722219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45961.141184722219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45961.141184722219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45961.141184722219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45961.141184722219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45961.141184722219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45961.141184722219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45961.141184722219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45961.141184722219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45961.141184722219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45961.141184722219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45961.141184722219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45961.141184722219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45961.141184722219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45961.141184722219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45961.141184722219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45961.141184722219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45961.141184722219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45961.141184722219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45961.141184722219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45961.141184722219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45961.141184722219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45961.141184722219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45961.141184722219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45961.141184722219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45961.141184722219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45961.141184722219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45961.141184722219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45961.141184722219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45961.141184722219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45961.141184722219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45961.141184722219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45961.141184722219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45961.141184722219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45961.141184722219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45961.141184722219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45961.141184722219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45961.141184722219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45961.141184722219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45961.141184722219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45961.141184722219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45961.141184722219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45961.141184722219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45961.141184722219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45961.141184722219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45961.141184722219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45961.141184722219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45961.141184722219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45961.141184722219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45961.141184722219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45961.141184722219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45961.141184722219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45961.141184722219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45961.141184722219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45961.141184722219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45961.141184722219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45961.141184722219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45961.141184722219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45961.141184722219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45961.141184722219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45961.141184722219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45961.141184722219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45961.141184722219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45961.141184722219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45961.141184722219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45961.141184722219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45961.141184722219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45961.141184722219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45961.141184722219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45961.141184722219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45961.141184722219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45961.141184722219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45961.141184722219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45961.141184722219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45961.141184722219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45961.141184722219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45961.141184722219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45961.141184722219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45961.141184722219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45961.141184722219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45961.141184722219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45961.141184722219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45961.141184722219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45961.141184722219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45961.141184722219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45961.141184722219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45961.141184722219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45961.141184722219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45961.141184722219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45961.141184722219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45961.141184722219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45961.141184722219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45961.141184722219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45961.141184722219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45961.141184722219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45961.141184722219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45961.141184722219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45961.141184722219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45961.141184722219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45961.141184722219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45961.141184722219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45961.141184722219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45961.141184722219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45961.141184722219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45961.141184722219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45961.141184722219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45961.141184722219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45961.141184722219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45961.141184722219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45961.141184722219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45961.141184722219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45961.141184722219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45961.141184722219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45961.141184722219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45961.141184722219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45961.141184722219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45961.141184722219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45961.141184722219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45961.141184722219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45961.141184722219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45961.141184722219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45961.141184722219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45961.141184722219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45961.141184722219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45961.141184722219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45961.141184722219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45961.141184722219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45961.141184722219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45961.141184722219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45961.141184722219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45961.141184722219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45961.141184722219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45961.141184722219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45961.141184722219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45961.141184722219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45961.141184722219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45961.141184722219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45961.141184722219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45961.141184722219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45961.141184722219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45961.141184722219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45961.141184722219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45961.141184722219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45961.141184722219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45961.141184722219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45961.141184722219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45961.141184722219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45961.141184722219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45961.141184722219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45961.141184722219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45961.141184722219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45961.141184722219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45961.141184722219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45961.141184722219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45961.141184722219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45961.141184722219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45961.141184722219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45961.141184722219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45961.141184722219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45961.141184722219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45961.141184722219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45961.141184722219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45961.141184722219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45961.141184722219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45961.141184722219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45961.141184722219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45961.141184722219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45961.141184722219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45961.141184722219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45961.141184722219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45961.141184722219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45961.141184722219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45961.141184722219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45961.141184722219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45961.141184722219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45961.141184722219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45961.141184722219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45961.141184722219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45961.141184722219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45961.141184722219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45961.141184722219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45961.141184722219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45961.141184722219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45961.141184722219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45961.141184722219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45961.141184722219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45961.141184722219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45961.141184722219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45961.141184722219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45961.141184722219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45961.141184722219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45961.141184722219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45961.141184722219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45961.141184722219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45961.141184722219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45961.141184722219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45961.141184722219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45961.141184722219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45961.141184722219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45961.141184722219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45961.141184722219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45961.141184722219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45961.141184722219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45961.141184722219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45961.141184722219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45961.141184722219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45961.141184722219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45961.141184722219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45961.141184722219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45961.141184722219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45961.141184722219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45961.141184722219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45961.141184722219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45961.141184722219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45961.141184722219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45961.141184722219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45961.141184722219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45961.141184722219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45961.141184722219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45961.141184722219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45961.141184722219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45961.141184722219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45961.141184722219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45961.141184722219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45961.141184722219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45961.141184722219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45961.141184722219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45961.141184722219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45961.141184722219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45961.141184722219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45961.141184722219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45961.141184722219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45961.141184722219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45961.141184722219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45961.141184722219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45961.141184722219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45961.141184722219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45961.141184722219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45961.141184722219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45961.141184722219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45961.141184722219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45961.141184722219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45961.141184722219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45961.141184722219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45961.141184722219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45961.141184722219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45961.141184722219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45961.141184722219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45961.141184722219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45961.141184722219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45961.141184722219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45961.141184722219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45961.141184722219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45961.141184722219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45961.141184722219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45961.141184722219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45961.141184722219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45961.141184722219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45961.141184722219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45961.141184722219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45961.141184722219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45961.141184722219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45961.141184722219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45961.141184722219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45961.141184722219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45961.141184722219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45961.141184722219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45961.141184722219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45961.141184722219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45961.141184722219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45961.141184722219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45961.141184722219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45961.141184722219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45961.141184722219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45961.141184722219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45961.141184722219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45961.141184722219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45961.141184722219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45961.141184722219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45961.141184722219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45961.141184722219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45961.141184722219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45961.141184722219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45961.141184722219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45961.141184722219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45961.141184722219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45961.141184722219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45961.141184722219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45961.141184722219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45961.141184722219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45961.141184722219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45961.141184722219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45961.141184722219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45961.141184722219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45961.141184722219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45961.141184722219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45961.141184722219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45961.141184722219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45961.141184722219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45961.141184722219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45961.141184722219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45961.141184722219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45961.141184722219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45961.141184722219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45961.141184722219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45961.141184722219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45961.141184722219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45961.141184722219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45961.141184722219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45961.141184722219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45961.141184722219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45961.141184722219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45961.141184722219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45961.141184722219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45961.141184722219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45961.141184722219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45961.141184722219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45961.141184722219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45961.141184722219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45961.141184722219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45961.141184722219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45961.141184722219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45961.141184722219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45961.141184722219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45961.141184722219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45961.141184722219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45961.141184722219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45961.141184722219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45961.141184722219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45961.141184722219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45961.141184722219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45961.141184722219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45961.141184722219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45961.141184722219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45961.141184722219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45961.141184722219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45961.141184722219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45961.141184722219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45961.141184722219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45961.141184722219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45961.141184722219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45961.141184722219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45961.141184722219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45961.141184722219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45961.141184722219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45961.141184722219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45961.141184722219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45961.141184722219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45961.141184722219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45961.141184722219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45961.141184722219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45961.141184722219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45961.141184722219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45961.141184722219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45961.141184722219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45961.141184722219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45961.141184722219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45961.141184722219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45961.141184722219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45961.141184722219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45961.141184722219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45961.141184722219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45961.141184722219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45961.141184722219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45961.141184722219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45961.141184722219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45961.141184722219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45961.141184722219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45961.141184722219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45961.141184722219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45961.141184722219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45961.141184722219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45961.141184722219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45961.141184722219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45961.141184722219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45961.141184722219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45961.141184722219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45961.141184722219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45961.141184722219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45961.141184722219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45961.141184722219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45961.141184722219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45961.141184722219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45961.141184722219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45961.141184722219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45961.141184722219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45961.141184722219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45961.141184722219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45961.141184722219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45961.141184722219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45961.141184722219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45961.141184722219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45961.141184722219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45961.141184722219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45961.141184722219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45961.141184722219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45961.141184722219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45961.141184722219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45961.141184722219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45961.141184722219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45961.141184722219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45961.141184722219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45961.141184722219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45961.141184722219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45961.141184722219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45961.141184722219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45961.141184722219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45961.141184722219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45961.141184722219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45961.141184722219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45961.141184722219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45961.141184722219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45961.141184722219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45961.141184722219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45961.141184722219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45961.141184722219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45961.141184722219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45961.141184722219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45961.141184722219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45961.141184722219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45961.141184722219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45961.141184722219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45961.141184722219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45961.141184722219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45961.141184722219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45961.141184722219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45961.141184722219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45961.141184722219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45961.141184722219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45961.141184722219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45961.141184722219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45961.141184722219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45961.141184722219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45961.141184722219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45961.141184722219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45961.141184722219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45961.141184722219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45961.141184722219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45961.141184722219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45961.141184722219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45961.141184722219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45961.141184722219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45961.141184722219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45961.141184722219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45961.141184722219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45961.141184722219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45961.141184722219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45961.141184722219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45961.141184722219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45961.141184722219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45961.141184722219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45961.141184722219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45961.141184722219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45961.141184722219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45961.141184722219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45961.141184722219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45961.141184722219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45961.141184722219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45961.141184722219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45961.141184722219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45961.141184722219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45961.141184722219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45961.141184722219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45961.141184722219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45961.141184722219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45961.141184722219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45961.141184722219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45961.141184722219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45961.141184722219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45961.141184722219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45961.141184722219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45961.141184722219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45961.141184722219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45961.141184722219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45961.141184722219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45961.141184722219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45961.141184722219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45961.141184722219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45961.141184722219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45961.141184722219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45961.141184722219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45961.141184722219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45961.141184722219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45961.141184722219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45961.141184722219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45961.141184722219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45961.141184722219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45961.141184722219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45961.141184722219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45961.141184722219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45961.141184722219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45961.141184722219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45961.141184722219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45961.141184722219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45961.141184722219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45961.141184722219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45961.141184722219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45961.141184722219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45961.141184722219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45961.141184722219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45961.141184722219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45961.141184722219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45961.141184722219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45961.141184722219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45961.141184722219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45961.141184722219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45961.141184722219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45961.141184722219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45961.141184722219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45961.141184722219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45961.141184722219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45961.141184722219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45961.141184722219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45961.141184722219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45961.141184722219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45961.141184722219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45961.141184722219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45961.141184722219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45961.141184722219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45961.141184722219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45961.141184722219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45961.141184722219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45961.141184722219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45961.141184722219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45961.141184722219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45961.141184722219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45961.141184722219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45961.141184722219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45961.141184722219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45961.141184722219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45961.141184722219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45961.141184722219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45961.141184722219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45961.141184722219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45961.141184722219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45961.141184722219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45961.141184722219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45961.141184722219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45961.141184722219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45961.141184722219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45961.141184722219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45961.141184722219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45961.141184722219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45961.141184722219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45961.141184722219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45961.141184722219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45961.141184722219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45961.141184722219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45961.141184722219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45961.141184722219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45961.141184722219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45961.141184722219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45961.141184722219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45961.141184722219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45961.141184722219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45961.141184722219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45961.141184722219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45961.141184722219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45961.141184722219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45961.141184722219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45961.141184722219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45961.141184722219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45961.141184722219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45961.141184722219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45961.141184722219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45961.141184722219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45961.141184722219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45961.141184722219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45961.141184722219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45961.141184722219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45961.141184722219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45961.141184722219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45961.141184722219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45961.141184722219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45961.141184722219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45961.141184722219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45961.141184722219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45961.141184722219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45961.141184722219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45961.141184722219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45961.141184722219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45961.141184722219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45961.141184722219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45961.141184722219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45961.141184722219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45961.141184722219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45961.141184722219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45961.141184722219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45961.141184722219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45961.141184722219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45961.141184722219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45961.141184722219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45961.141184722219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45961.141184722219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45961.141184722219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45961.141184722219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45961.141184722219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45961.141184722219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45961.141184722219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45961.141184722219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45961.141184722219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45961.141184722219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45961.141184722219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45961.141184722219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45961.141184722219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45961.141184722219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45961.141184722219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45961.141184722219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45961.141184722219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45961.141184722219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45961.141184722219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45961.141184722219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45961.141184722219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45961.141184722219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45961.141184722219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45961.141184722219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45961.141184722219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45961.141184722219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45961.141184722219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45961.141184722219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45961.141184722219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45961.141184722219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45961.141184722219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45961.141184722219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45961.141184722219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45961.141184722219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45961.141184722219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45961.141184722219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45961.141184722219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45961.141184722219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45961.141184722219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45961.141184722219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45961.141184722219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45961.141184722219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45961.141184722219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45961.141184722219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45961.141184722219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45961.141184722219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45961.141184722219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45961.141184722219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45961.141184722219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45961.141184722219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45961.141184722219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45961.141184722219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45961.141184722219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45961.141184722219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45961.141184722219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45961.141184722219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45961.141184722219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45961.141184722219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45961.141184722219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45961.141184722219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45961.141184722219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45961.141184722219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45961.141184722219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45961.141184722219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45961.141184722219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45961.141184722219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45961.141184722219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45961.141184722219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45961.141184722219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45961.141184722219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45961.141184722219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45961.141184722219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45961.141184722219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45961.141184722219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45961.141184722219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45961.141184722219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45961.141184722219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45961.141184722219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45961.141184722219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45961.141184722219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45961.141184722219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45961.141184722219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45961.141184722219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45961.141184722219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45961.141184722219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45961.141184722219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45961.141184722219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45961.141184722219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45961.141184722219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45961.141184722219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45961.141184722219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45961.141184722219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45961.141184722219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45961.141184722219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45961.141184722219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45961.141184722219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45961.141184722219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45961.141184722219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45961.141184722219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45961.141184722219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45961.141184722219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45961.141184722219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45961.141184722219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45961.141184722219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45961.141184722219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45961.141184722219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45961.141184722219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45961.141184722219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45961.141184722219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45961.141184722219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45961.141184722219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45961.141184722219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45961.141184722219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45961.141184722219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45961.141184722219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45961.141184722219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45961.141184722219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45961.141184722219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45961.141184722219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45961.141184722219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45961.141184722219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45961.141184722219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45961.141184722219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45961.141184722219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45961.141184722219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45961.141184722219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45961.141184722219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45961.141184722219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45961.141184722219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45961.141184722219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45961.141184722219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45961.141184722219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45961.141184722219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45961.141184722219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45961.141184722219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45961.141184722219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45961.141184722219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45961.141184722219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45961.141184722219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45961.141184722219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45961.141184722219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45961.141184722219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45961.141184722219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45961.141184722219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45961.141184722219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45961.141184722219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45961.141184722219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45961.141184722219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45961.141184722219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45961.141184722219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45961.141184722219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45961.141184722219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45961.141184722219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tabSelected="1" workbookViewId="0">
      <selection activeCell="J8" sqref="J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257.6604671296227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0.17243472221889533</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5.8325925921963062E-2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4</v>
      </c>
      <c r="D5" s="94" t="s">
        <v>34189</v>
      </c>
      <c r="E5" s="98" t="s">
        <v>39021</v>
      </c>
      <c r="F5" s="123">
        <v>45961.129050925927</v>
      </c>
      <c r="G5" s="124">
        <f ca="1">IFERROR(NOW()-F5,"")</f>
        <v>1.2133796291891485E-2</v>
      </c>
      <c r="H5" s="123">
        <v>45961.115497685183</v>
      </c>
      <c r="I5" s="119" t="str">
        <f>IFERROR(VLOOKUP(D5,DB!A:F,6,0),"")</f>
        <v>Generator-SG</v>
      </c>
      <c r="J5" s="119" t="str">
        <f>IFERROR(VLOOKUP(D5,DB!A:G,7,0),"")</f>
        <v>Vandalized+Vandalized</v>
      </c>
      <c r="K5" s="125" t="s">
        <v>39114</v>
      </c>
      <c r="L5" s="121" t="str">
        <f>IFERROR(VLOOKUP(D5,DB!A:I,9,0),"")</f>
        <v>Latis</v>
      </c>
    </row>
    <row r="6" spans="1:16" ht="15" customHeight="1">
      <c r="A6" s="119"/>
      <c r="B6" s="119" t="str">
        <f>IFERROR(VLOOKUP(D6,DB!A:K,11,0),"")</f>
        <v/>
      </c>
      <c r="C6" s="120"/>
      <c r="D6" s="94"/>
      <c r="E6" s="98"/>
      <c r="F6" s="123"/>
      <c r="G6" s="124">
        <f ca="1">IFERROR(NOW()-F6,"")</f>
        <v>45961.141184722219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45961.141184722219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45961.141184722219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45961.141184722219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45961.141184722219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45961.141184722219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45961.141184722219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45961.141184722219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45961.141184722219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45961.141184722219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45961.141184722219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45961.141184722219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45961.141184722219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45961.141184722219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45961.141184722219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45961.141184722219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45961.141184722219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45961.141184722219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45961.141184722219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45961.141184722219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45961.141184722219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45961.141184722219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45961.141184722219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45961.141184722219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45961.141184722219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45961.141184722219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45961.141184722219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45961.141184722219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45961.141184722219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45961.141184722219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45961.141184722219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45961.141184722219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45961.141184722219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45961.141184722219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45961.141184722219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45961.141184722219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45961.141184722219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45961.141184722219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45961.141184722219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45961.141184722219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45961.141184722219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45961.141184722219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45961.141184722219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45961.141184722219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45961.141184722219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45961.141184722219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45961.141184722219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45961.141184722219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45961.141184722219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45961.141184722219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45961.141184722219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45961.141184722219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45961.141184722219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45961.141184722219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45961.141184722219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45961.141184722219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45961.141184722219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45961.141184722219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45961.141184722219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45961.141184722219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45961.141184722219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45961.141184722219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45961.141184722219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45961.141184722219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45961.141184722219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45961.141184722219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45961.141184722219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45961.141184722219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45961.141184722219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45961.141184722219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45961.141184722219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45961.141184722219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45961.141184722219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45961.141184722219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45961.141184722219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45961.141184722219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45961.141184722219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45961.141184722219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45961.141184722219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45961.141184722219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45961.141184722219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45961.141184722219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45961.141184722219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45961.141184722219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45961.141184722219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45961.141184722219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45961.141184722219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45961.141184722219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45961.141184722219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45961.141184722219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45961.141184722219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45961.141184722219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45961.141184722219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45961.141184722219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45961.141184722219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45961.141184722219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45961.141184722219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45961.141184722219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45961.141184722219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45961.141184722219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45961.141184722219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45961.141184722219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45961.141184722219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45961.141184722219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45961.141184722219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45961.141184722219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45961.141184722219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45961.141184722219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45961.141184722219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45961.141184722219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45961.141184722219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45961.141184722219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45961.141184722219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45961.141184722219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45961.141184722219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45961.141184722219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45961.141184722219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45961.141184722219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45961.141184722219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45961.141184722219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45961.141184722219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45961.141184722219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45961.141184722219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45961.141184722219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45961.141184722219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45961.141184722219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45961.141184722219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45961.141184722219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45961.141184722219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45961.141184722219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45961.141184722219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45961.141184722219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45961.141184722219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45961.141184722219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45961.141184722219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45961.141184722219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45961.141184722219</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45961.141184722219</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69.309124537030584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34.952307407402259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12.480073611106491</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45961.141184722219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45961.141184722219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45961.141184722219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45961.141184722219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45961.141184722219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45961.141184722219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45961.141184722219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45961.141184722219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45961.141184722219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45961.141184722219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45961.141184722219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45961.141184722219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45961.141184722219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45961.141184722219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45961.141184722219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45961.141184722219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45961.141184722219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45961.141184722219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45961.141184722219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45961.141184722219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45961.141184722219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45961.141184722219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45961.141184722219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45961.141184722219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45961.141184722219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45961.141184722219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45961.141184722219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45961.141184722219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45961.141184722219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45961.141184722219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45961.141184722219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45961.141184722219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45961.141184722219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45961.141184722219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45961.141184722219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45961.141184722219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45961.141184722219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45961.141184722219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45961.141184722219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45961.141184722219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45961.141184722219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45961.141184722219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45961.141184722219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45961.141184722219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45961.141184722219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45961.141184722219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45961.141184722219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45961.141184722219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45961.141184722219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45961.141184722219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45961.141184722219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45961.141184722219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45961.141184722219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45961.141184722219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45961.141184722219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45961.141184722219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45961.141184722219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45961.141184722219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45961.141184722219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45961.141184722219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45961.141184722219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45961.141184722219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45961.141184722219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45961.141184722219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45961.141184722219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45961.141184722219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45961.141184722219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45961.141184722219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45961.141184722219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45961.141184722219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45961.141184722219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45961.141184722219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45961.141184722219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45961.141184722219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45961.141184722219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45961.141184722219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45961.141184722219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45961.141184722219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45961.141184722219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45961.141184722219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45961.141184722219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45961.141184722219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45961.141184722219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45961.141184722219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45961.141184722219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45961.141184722219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45961.141184722219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45961.141184722219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45961.141184722219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45961.141184722219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45961.141184722219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45961.141184722219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45961.141184722219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45961.141184722219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45961.141184722219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45961.141184722219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45961.141184722219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45961.141184722219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45961.141184722219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45961.141184722219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45961.141184722219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45961.141184722219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45961.141184722219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45961.141184722219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45961.141184722219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45961.141184722219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45961.141184722219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45961.141184722219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45961.141184722219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45961.141184722219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45961.141184722219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45961.141184722219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45961.141184722219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45961.141184722219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45961.141184722219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45961.141184722219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45961.141184722219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45961.141184722219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45961.141184722219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45961.141184722219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45961.141184722219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45961.141184722219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45961.141184722219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45961.141184722219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45961.141184722219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45961.141184722219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45961.141184722219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45961.141184722219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45961.141184722219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45961.141184722219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45961.141184722219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45961.141184722219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45961.141184722219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45961.141184722219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45961.141184722219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45961.141184722219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45961.141184722219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45961.141184722219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45961.141184722219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45961.141184722219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45961.141184722219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45961.141184722219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45961.141184722219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45961.141184722219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45961.141184722219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45961.141184722219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45961.141184722219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45961.141184722219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45961.141184722219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45961.141184722219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45961.141184722219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45961.141184722219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45961.141184722219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45961.141184722219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45961.141184722219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45961.141184722219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45961.141184722219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45961.141184722219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45961.141184722219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45961.141184722219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45961.141184722219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45961.141184722219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45961.141184722219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45961.141184722219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45961.141184722219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45961.141184722219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45961.141184722219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45961.141184722219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45961.141184722219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45961.141184722219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45961.141184722219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45961.141184722219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45961.141184722219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45961.141184722219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45961.141184722219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45961.141184722219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45961.141184722219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45961.141184722219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45961.141184722219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45961.141184722219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45961.141184722219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45961.141184722219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45961.141184722219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45961.141184722219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45961.141184722219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45961.141184722219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45961.141184722219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45961.141184722219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45961.141184722219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45961.141184722219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45961.141184722219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45961.141184722219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45961.141184722219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45961.141184722219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45961.141184722219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45961.141184722219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45961.141184722219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45961.141184722219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45961.141184722219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45961.141184722219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45961.141184722219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45961.141184722219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45961.141184722219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45961.141184722219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45961.141184722219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45961.141184722219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45961.141184722219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45961.141184722219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45961.141184722219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45961.141184722219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45961.141184722219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45961.141184722219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45961.141184722219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45961.141184722219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45961.141184722219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45961.141184722219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45961.141184722219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45961.141184722219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45961.141184722219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45961.141184722219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45961.141184722219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45961.141184722219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45961.141184722219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45961.141184722219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45961.141184722219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45961.141184722219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45961.141184722219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45961.141184722219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45961.141184722219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45961.141184722219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45961.141184722219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45961.141184722219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45961.141184722219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45961.141184722219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45961.141184722219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45961.141184722219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45961.141184722219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45961.141184722219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45961.141184722219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45961.141184722219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45961.141184722219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45961.141184722219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45961.141184722219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45961.141184722219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45961.141184722219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45961.141184722219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45961.141184722219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45961.141184722219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45961.141184722219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45961.141184722219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45961.141184722219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45961.141184722219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45961.141184722219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45961.141184722219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45961.141184722219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45961.141184722219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45961.141184722219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45961.141184722219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45961.141184722219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45961.141184722219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45961.141184722219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45961.141184722219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45961.141184722219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45961.141184722219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45961.141184722219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45961.141184722219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45961.141184722219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45961.141184722219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45961.141184722219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45961.141184722219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45961.141184722219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45961.141184722219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45961.141184722219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45961.141184722219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45961.141184722219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45961.141184722219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45961.141184722219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45961.141184722219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45961.141184722219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45961.141184722219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45961.141184722219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45961.141184722219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45961.141184722219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45961.141184722219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45961.141184722219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45961.141184722219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45961.141184722219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45961.141184722219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45961.141184722219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45961.141184722219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45961.141184722219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45961.141184722219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45961.141184722219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45961.141184722219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45961.141184722219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45961.141184722219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45961.141184722219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45961.141184722219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45961.141184722219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45961.141184722219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45961.141184722219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45961.141184722219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45961.141184722219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45961.141184722219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45961.141184722219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45961.141184722219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45961.141184722219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45961.141184722219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45961.141184722219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45961.141184722219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45961.141184722219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45961.141184722219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45961.141184722219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45961.141184722219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45961.141184722219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45961.141184722219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45961.141184722219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45961.141184722219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45961.141184722219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45961.141184722219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45961.141184722219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45961.141184722219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45961.141184722219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45961.141184722219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45961.141184722219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45961.141184722219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45961.141184722219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45961.141184722219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45961.141184722219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45961.141184722219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45961.141184722219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45961.141184722219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45961.141184722219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45961.141184722219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45961.141184722219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45961.141184722219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45961.141184722219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45961.141184722219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45961.141184722219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45961.141184722219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45961.141184722219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45961.141184722219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45961.141184722219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45961.141184722219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45961.141184722219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45961.141184722219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45961.141184722219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45961.141184722219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45961.141184722219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45961.141184722219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45961.141184722219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45961.141184722219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45961.141184722219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45961.141184722219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45961.141184722219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45961.141184722219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45961.141184722219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45961.141184722219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45961.141184722219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45961.141184722219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45961.141184722219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45961.141184722219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45961.141184722219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45961.141184722219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45961.141184722219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45961.141184722219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45961.141184722219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45961.141184722219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45961.141184722219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45961.141184722219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45961.141184722219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45961.141184722219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45961.141184722219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45961.141184722219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45961.141184722219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45961.141184722219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45961.141184722219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45961.141184722219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45961.141184722219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45961.141184722219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45961.141184722219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45961.141184722219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45961.141184722219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45961.141184722219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45961.141184722219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45961.141184722219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45961.141184722219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45961.141184722219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45961.141184722219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45961.141184722219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45961.141184722219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45961.141184722219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45961.141184722219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45961.141184722219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45961.141184722219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45961.141184722219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45961.141184722219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45961.141184722219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45961.141184722219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45961.141184722219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45961.141184722219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45961.141184722219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45961.141184722219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45961.141184722219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45961.141184722219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45961.141184722219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45961.141184722219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45961.141184722219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45961.141184722219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45961.141184722219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45961.141184722219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45961.141184722219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45961.141184722219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45961.141184722219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45961.141184722219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45961.141184722219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45961.141184722219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45961.141184722219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45961.141184722219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45961.141184722219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45961.141184722219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45961.141184722219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45961.141184722219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45961.141184722219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45961.141184722219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45961.141184722219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45961.141184722219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45961.141184722219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45961.141184722219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45961.141184722219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45961.141184722219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45961.141184722219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45961.141184722219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45961.141184722219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45961.141184722219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45961.141184722219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45961.141184722219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45961.141184722219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45961.141184722219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45961.141184722219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45961.141184722219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2025-10-31T00:24:54Z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