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87" documentId="120_S{2AC9BD13-BADA-5192-A53E-5A8FF88502F6}" xr6:coauthVersionLast="47" xr6:coauthVersionMax="47" xr10:uidLastSave="{C0657337-56AF-4D8B-B4F1-A29F502B8E96}"/>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B4"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<sst xmlns="http://schemas.openxmlformats.org/spreadsheetml/2006/main" count="180273" uniqueCount="39121">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</sst>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4" totalsRowShown="0" headerRowDxfId="48" dataDxfId="47" headerRowBorderDxfId="45" tableBorderDxfId="46" totalsRowBorderDxfId="44">
  <autoFilter ref="A1:L5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316.38399756944273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1.1115624998637941E-2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45979.332423495369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45979.332423495369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45979.332423495369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45979.332423495369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45979.332423495369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45979.332423495369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45979.332423495369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45979.332423495369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45979.332423495369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45979.332423495369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45979.332423495369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45979.332423495369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45979.332423495369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45979.332423495369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45979.332423495369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45979.332423495369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45979.332423495369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45979.332423495369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45979.332423495369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45979.332423495369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45979.332423495369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45979.332423495369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45979.332423495369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45979.332423495369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45979.332423495369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45979.332423495369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45979.332423495369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45979.332423495369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45979.332423495369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45979.332423495369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45979.332423495369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45979.332423495369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45979.332423495369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45979.332423495369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45979.332423495369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45979.332423495369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45979.332423495369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45979.332423495369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45979.332423495369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45979.332423495369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45979.332423495369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45979.332423495369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45979.332423495369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45979.332423495369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45979.332423495369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45979.332423495369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45979.332423495369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45979.332423495369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45979.332423495369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45979.332423495369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45979.332423495369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45979.332423495369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45979.332423495369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45979.332423495369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45979.332423495369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45979.332423495369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45979.332423495369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45979.332423495369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45979.332423495369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45979.332423495369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45979.332423495369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45979.332423495369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45979.332423495369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45979.332423495369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45979.332423495369</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154.33258553240739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0.59421747684973525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45979.332423495369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0" t="str">
        <f>IFERROR(VLOOKUP(D6,DB!A:K,11,0),"")</f>
        <v/>
      </c>
      <c r="C6" s="18"/>
      <c r="D6" s="18"/>
      <c r="E6" s="102"/>
      <c r="F6" s="103"/>
      <c r="G6" s="104">
        <f ca="1">IFERROR(NOW()-F6,"-")</f>
        <v>45979.332422916668</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45979.332423495369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45979.332423495369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45979.332423495369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45979.332423495369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45979.332423495369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45979.332423495369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45979.332423495369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45979.332423495369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45979.332423495369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45979.332423495369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45979.332423495369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45979.332423495369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45979.332423495369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45979.332423495369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45979.332423495369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45979.332423495369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45979.332423495369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45979.332423495369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45979.332423495369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45979.332423495369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45979.332423495369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45979.332423495369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45979.332423495369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45979.332423495369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45979.332423495369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45979.332423495369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45979.332423495369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45979.332423495369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45979.332423495369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45979.332423495369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45979.332423495369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45979.332423495369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45979.332423495369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45979.332423495369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45979.332423495369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45979.332423495369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45979.332423495369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45979.332423495369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45979.332423495369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45979.332423495369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45979.332423495369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45979.332423495369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45979.332423495369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45979.332423495369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45979.332423495369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45979.332423495369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45979.332423495369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45979.332423495369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45979.332423495369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45979.332423495369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45979.332423495369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45979.332423495369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45979.332423495369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45979.332423495369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45979.332423495369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45979.332423495369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45979.332423495369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45979.332423495369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45979.332423495369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45979.332423495369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45979.332423495369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45979.332423495369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45979.332423495369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45979.332423495369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45979.332423495369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45979.332423495369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45979.332423495369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45979.332423495369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45979.332423495369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45979.332423495369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45979.332423495369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45979.332423495369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45979.332423495369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45979.332423495369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45979.332423495369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45979.332423495369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45979.332423495369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45979.332423495369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45979.332423495369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45979.332423495369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45979.332423495369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45979.332423495369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45979.332423495369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45979.332423495369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45979.332423495369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45979.332423495369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45979.332423495369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45979.332423495369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45979.332423495369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45979.332423495369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45979.332423495369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45979.332423495369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45979.332423495369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45979.332423495369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45979.332423495369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45979.332423495369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45979.332423495369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45979.332423495369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45979.332423495369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45979.332423495369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45979.332423495369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45979.332423495369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45979.332423495369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45979.332423495369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45979.332423495369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45979.332423495369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45979.332423495369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45979.332423495369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45979.332423495369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45979.332423495369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45979.332423495369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45979.332423495369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45979.332423495369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45979.332423495369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45979.332423495369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45979.332423495369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45979.332423495369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45979.332423495369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45979.332423495369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45979.332423495369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45979.332423495369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45979.332423495369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45979.332423495369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45979.332423495369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45979.332423495369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45979.332423495369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45979.332423495369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45979.332423495369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45979.332423495369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45979.332423495369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45979.332423495369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45979.332423495369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45979.332423495369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45979.332423495369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45979.332423495369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45979.332423495369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45979.332423495369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45979.332423495369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45979.332423495369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45979.332423495369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45979.332423495369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45979.332423495369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45979.332423495369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45979.332423495369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45979.332423495369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45979.332423495369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45979.332423495369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45979.332423495369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45979.332423495369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45979.332423495369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45979.332423495369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45979.332423495369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45979.332423495369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45979.332423495369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45979.332423495369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45979.332423495369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45979.332423495369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45979.332423495369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45979.332423495369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45979.332423495369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45979.332423495369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45979.332423495369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45979.332423495369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45979.332423495369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45979.332423495369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45979.332423495369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45979.332423495369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45979.332423495369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45979.332423495369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45979.332423495369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45979.332423495369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45979.332423495369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45979.332423495369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45979.332423495369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45979.332423495369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45979.332423495369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45979.332423495369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45979.332423495369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45979.332423495369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45979.332423495369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45979.332423495369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45979.332423495369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45979.332423495369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45979.332423495369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45979.332423495369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45979.332423495369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45979.332423495369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45979.332423495369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45979.332423495369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45979.332423495369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45979.332423495369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45979.332423495369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45979.332423495369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45979.332423495369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45979.332423495369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45979.332423495369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45979.332423495369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45979.332423495369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45979.332423495369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45979.332423495369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45979.332423495369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45979.332423495369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45979.332423495369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45979.332423495369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45979.332423495369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45979.332423495369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45979.332423495369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45979.332423495369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45979.332423495369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45979.332423495369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45979.332423495369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45979.332423495369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45979.332423495369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45979.332423495369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45979.332423495369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45979.332423495369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45979.332423495369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45979.332423495369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45979.332423495369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45979.332423495369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45979.332423495369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45979.332423495369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45979.332423495369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45979.332423495369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45979.332423495369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45979.332423495369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45979.332423495369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45979.332423495369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45979.332423495369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45979.332423495369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45979.332423495369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45979.332423495369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45979.332423495369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45979.332423495369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45979.332423495369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45979.332423495369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45979.332423495369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45979.332423495369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45979.332423495369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45979.332423495369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45979.332423495369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45979.332423495369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45979.332423495369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45979.332423495369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45979.332423495369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45979.332423495369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45979.332423495369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45979.332423495369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45979.332423495369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45979.332423495369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45979.332423495369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45979.332423495369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45979.332423495369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45979.332423495369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45979.332423495369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45979.332423495369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45979.332423495369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45979.332423495369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45979.332423495369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45979.332423495369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45979.332423495369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45979.332423495369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45979.332423495369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45979.332423495369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45979.332423495369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45979.332423495369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45979.332423495369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45979.332423495369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45979.332423495369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45979.332423495369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45979.332423495369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45979.332423495369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45979.332423495369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45979.332423495369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45979.332423495369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45979.332423495369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45979.332423495369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45979.332423495369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45979.332423495369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45979.332423495369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45979.332423495369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45979.332423495369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45979.332423495369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45979.332423495369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45979.332423495369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45979.332423495369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45979.332423495369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45979.332423495369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45979.332423495369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45979.332423495369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45979.332423495369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45979.332423495369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45979.332423495369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45979.332423495369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45979.332423495369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45979.332423495369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45979.332423495369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45979.332423495369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45979.332423495369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45979.332423495369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45979.332423495369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45979.332423495369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45979.332423495369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45979.332423495369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45979.332423495369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45979.332423495369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45979.332423495369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45979.332423495369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45979.332423495369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45979.332423495369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45979.332423495369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45979.332423495369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45979.332423495369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45979.332423495369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45979.332423495369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45979.332423495369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45979.332423495369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45979.332423495369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45979.332423495369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45979.332423495369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45979.332423495369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45979.332423495369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45979.332423495369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45979.332423495369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45979.332423495369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45979.332423495369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45979.332423495369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45979.332423495369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45979.332423495369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45979.332423495369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45979.332423495369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45979.332423495369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45979.332423495369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45979.332423495369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45979.332423495369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45979.332423495369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45979.332423495369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45979.332423495369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45979.332423495369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45979.332423495369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45979.332423495369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45979.332423495369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45979.332423495369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45979.332423495369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45979.332423495369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45979.332423495369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45979.332423495369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45979.332423495369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45979.332423495369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45979.332423495369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45979.332423495369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45979.332423495369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45979.332423495369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45979.332423495369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45979.332423495369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45979.332423495369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45979.332423495369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45979.332423495369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45979.332423495369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45979.332423495369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45979.332423495369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45979.332423495369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45979.332423495369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45979.332423495369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45979.332423495369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45979.332423495369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45979.332423495369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45979.332423495369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45979.332423495369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45979.332423495369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45979.332423495369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45979.332423495369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45979.332423495369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45979.332423495369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45979.332423495369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45979.332423495369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45979.332423495369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45979.332423495369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45979.332423495369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45979.332423495369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45979.332423495369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45979.332423495369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45979.332423495369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45979.332423495369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45979.332423495369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45979.332423495369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45979.332423495369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45979.332423495369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45979.332423495369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45979.332423495369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45979.332423495369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45979.332423495369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45979.332423495369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45979.332423495369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45979.332423495369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45979.332423495369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45979.332423495369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45979.332423495369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45979.332423495369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45979.332423495369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45979.332423495369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45979.332423495369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45979.332423495369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45979.332423495369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45979.332423495369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45979.332423495369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45979.332423495369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45979.332423495369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45979.332423495369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45979.332423495369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45979.332423495369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45979.332423495369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45979.332423495369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45979.332423495369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45979.332423495369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45979.332423495369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45979.332423495369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45979.332423495369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45979.332423495369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45979.332423495369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45979.332423495369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45979.332423495369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45979.332423495369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45979.332423495369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45979.332423495369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45979.332423495369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45979.332423495369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45979.332423495369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45979.332423495369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45979.332423495369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45979.332423495369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45979.332423495369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45979.332423495369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45979.332423495369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45979.332423495369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45979.332423495369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45979.332423495369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45979.332423495369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45979.332423495369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45979.332423495369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45979.332423495369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45979.332423495369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45979.332423495369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45979.332423495369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45979.332423495369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45979.332423495369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45979.332423495369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45979.332423495369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45979.332423495369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45979.332423495369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45979.332423495369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45979.332423495369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45979.332423495369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45979.332423495369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45979.332423495369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45979.332423495369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45979.332423495369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45979.332423495369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45979.332423495369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45979.332423495369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45979.332423495369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45979.332423495369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45979.332423495369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45979.332423495369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45979.332423495369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45979.332423495369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45979.332423495369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45979.332423495369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45979.332423495369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45979.332423495369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45979.332423495369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45979.332423495369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45979.332423495369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45979.332423495369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45979.332423495369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45979.332423495369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45979.332423495369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45979.332423495369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45979.332423495369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45979.332423495369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45979.332423495369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45979.332423495369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45979.332423495369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45979.332423495369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45979.332423495369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45979.332423495369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45979.332423495369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45979.332423495369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45979.332423495369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45979.332423495369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45979.332423495369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45979.332423495369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45979.332423495369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45979.332423495369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45979.332423495369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45979.332423495369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45979.332423495369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45979.332423495369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45979.332423495369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45979.332423495369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45979.332423495369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45979.332423495369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45979.332423495369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45979.332423495369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45979.332423495369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45979.332423495369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45979.332423495369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45979.332423495369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45979.332423495369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45979.332423495369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45979.332423495369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45979.332423495369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45979.332423495369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45979.332423495369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45979.332423495369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45979.332423495369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45979.332423495369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45979.332423495369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45979.332423495369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45979.332423495369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45979.332423495369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45979.332423495369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45979.332423495369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45979.332423495369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45979.332423495369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45979.332423495369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45979.332423495369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45979.332423495369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45979.332423495369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45979.332423495369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45979.332423495369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45979.332423495369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45979.332423495369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45979.332423495369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45979.332423495369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45979.332423495369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45979.332423495369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45979.332423495369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45979.332423495369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45979.332423495369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45979.332423495369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45979.332423495369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45979.332423495369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45979.332423495369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45979.332423495369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45979.332423495369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45979.332423495369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45979.332423495369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45979.332423495369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45979.332423495369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45979.332423495369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45979.332423495369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45979.332423495369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45979.332423495369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45979.332423495369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45979.332423495369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45979.332423495369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45979.332423495369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45979.332423495369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45979.332423495369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45979.332423495369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45979.332423495369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45979.332423495369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45979.332423495369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45979.332423495369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45979.332423495369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45979.332423495369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45979.332423495369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45979.332423495369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45979.332423495369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45979.332423495369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45979.332423495369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45979.332423495369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45979.332423495369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45979.332423495369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45979.332423495369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45979.332423495369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45979.332423495369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45979.332423495369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45979.332423495369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45979.332423495369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45979.332423495369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45979.332423495369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45979.332423495369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45979.332423495369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45979.332423495369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45979.332423495369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45979.332423495369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45979.332423495369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45979.332423495369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45979.332423495369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45979.332423495369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45979.332423495369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45979.332423495369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45979.332423495369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45979.332423495369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45979.332423495369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45979.332423495369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45979.332423495369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45979.332423495369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45979.332423495369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45979.332423495369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45979.332423495369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45979.332423495369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45979.332423495369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45979.332423495369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45979.332423495369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45979.332423495369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45979.332423495369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45979.332423495369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45979.332423495369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45979.332423495369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45979.332423495369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45979.332423495369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45979.332423495369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45979.332423495369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45979.332423495369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45979.332423495369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45979.332423495369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45979.332423495369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45979.332423495369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45979.332423495369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45979.332423495369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45979.332423495369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45979.332423495369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45979.332423495369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45979.332423495369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45979.332423495369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45979.332423495369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45979.332423495369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45979.332423495369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45979.332423495369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45979.332423495369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45979.332423495369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45979.332423495369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45979.332423495369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45979.332423495369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45979.332423495369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45979.332423495369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45979.332423495369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45979.332423495369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45979.332423495369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45979.332423495369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45979.332423495369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45979.332423495369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45979.332423495369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45979.332423495369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45979.332423495369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45979.332423495369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45979.332423495369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45979.332423495369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45979.332423495369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45979.332423495369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45979.332423495369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45979.332423495369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45979.332423495369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45979.332423495369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45979.332423495369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45979.332423495369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45979.332423495369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45979.332423495369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45979.332423495369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45979.332423495369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45979.332423495369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45979.332423495369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45979.332423495369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45979.332423495369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45979.332423495369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45979.332423495369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45979.332423495369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45979.332423495369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45979.332423495369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45979.332423495369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45979.332423495369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45979.332423495369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45979.332423495369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45979.332423495369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45979.332423495369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45979.332423495369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45979.332423495369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45979.332423495369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45979.332423495369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45979.332423495369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45979.332423495369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45979.332423495369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45979.332423495369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45979.332423495369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45979.332423495369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45979.332423495369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45979.332423495369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45979.332423495369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45979.332423495369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45979.332423495369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45979.332423495369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45979.332423495369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45979.332423495369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45979.332423495369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45979.332423495369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45979.332423495369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45979.332423495369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45979.332423495369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45979.332423495369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45979.332423495369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45979.332423495369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45979.332423495369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45979.332423495369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45979.332423495369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45979.332423495369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45979.332423495369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45979.332423495369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45979.332423495369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45979.332423495369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45979.332423495369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45979.332423495369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45979.332423495369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45979.332423495369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45979.332423495369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45979.332423495369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45979.332423495369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45979.332423495369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45979.332423495369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45979.332423495369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45979.332423495369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45979.332423495369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45979.332423495369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45979.332423495369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45979.332423495369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45979.332423495369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45979.332423495369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45979.332423495369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45979.332423495369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45979.332423495369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45979.332423495369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45979.332423495369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45979.332423495369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45979.332423495369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45979.332423495369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45979.332423495369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45979.332423495369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45979.332423495369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45979.332423495369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45979.332423495369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45979.332423495369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45979.332423495369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45979.332423495369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45979.332423495369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45979.332423495369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45979.332423495369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45979.332423495369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45979.332423495369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45979.332423495369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45979.332423495369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45979.332423495369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45979.332423495369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45979.332423495369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45979.332423495369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45979.332423495369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45979.332423495369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45979.332423495369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45979.332423495369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45979.332423495369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45979.332423495369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45979.332423495369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45979.332423495369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45979.332423495369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45979.332423495369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45979.332423495369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45979.332423495369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45979.332423495369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45979.332423495369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45979.332423495369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45979.332423495369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45979.332423495369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45979.332423495369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45979.332423495369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45979.332423495369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45979.332423495369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45979.332423495369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45979.332423495369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45979.332423495369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45979.332423495369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45979.332423495369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45979.332423495369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45979.332423495369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45979.332423495369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45979.332423495369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45979.332423495369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45979.332423495369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45979.332423495369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45979.332423495369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45979.332423495369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45979.332423495369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45979.332423495369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45979.332423495369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45979.332423495369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45979.332423495369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45979.332423495369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45979.332423495369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45979.332423495369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45979.332423495369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45979.332423495369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45979.332423495369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45979.332423495369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45979.332423495369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45979.332423495369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45979.332423495369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45979.332423495369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45979.332423495369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45979.332423495369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45979.332423495369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45979.332423495369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45979.332423495369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45979.332423495369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45979.332423495369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45979.332423495369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45979.332423495369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45979.332423495369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45979.332423495369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45979.332423495369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45979.332423495369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45979.332423495369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45979.332423495369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45979.332423495369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45979.332423495369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45979.332423495369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45979.332423495369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45979.332423495369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45979.332423495369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45979.332423495369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45979.332423495369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45979.332423495369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45979.332423495369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45979.332423495369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45979.332423495369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45979.332423495369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45979.332423495369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45979.332423495369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45979.332423495369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45979.332423495369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45979.332423495369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45979.332423495369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45979.332423495369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45979.332423495369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45979.332423495369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45979.332423495369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45979.332423495369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45979.332423495369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45979.332423495369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45979.332423495369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45979.332423495369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45979.332423495369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45979.332423495369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45979.332423495369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45979.332423495369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45979.332423495369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45979.332423495369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45979.332423495369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45979.332423495369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45979.332423495369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45979.332423495369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45979.332423495369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45979.332423495369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45979.332423495369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45979.332423495369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45979.332423495369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45979.332423495369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45979.332423495369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45979.332423495369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45979.332423495369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45979.332423495369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45979.332423495369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45979.332423495369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45979.332423495369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45979.332423495369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45979.332423495369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45979.332423495369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45979.332423495369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45979.332423495369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45979.332423495369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45979.332423495369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45979.332423495369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45979.332423495369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45979.332423495369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45979.332423495369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45979.332423495369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45979.332423495369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45979.332423495369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45979.332423495369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45979.332423495369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45979.332423495369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45979.332423495369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45979.332423495369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45979.332423495369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45979.332423495369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45979.332423495369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45979.332423495369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45979.332423495369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45979.332423495369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45979.332423495369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45979.332423495369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45979.332423495369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45979.332423495369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45979.332423495369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45979.332423495369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45979.332423495369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45979.332423495369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45979.332423495369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45979.332423495369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45979.332423495369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45979.332423495369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45979.332423495369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45979.332423495369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45979.332423495369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45979.332423495369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45979.332423495369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45979.332423495369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45979.332423495369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45979.332423495369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45979.332423495369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45979.332423495369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45979.332423495369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45979.332423495369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45979.332423495369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45979.332423495369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45979.332423495369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45979.332423495369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45979.332423495369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45979.332423495369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45979.332423495369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45979.332423495369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45979.332423495369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45979.332423495369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45979.332423495369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45979.332423495369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45979.332423495369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45979.332423495369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45979.332423495369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45979.332423495369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45979.332423495369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45979.332423495369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45979.332423495369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45979.332423495369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45979.332423495369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45979.332423495369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45979.332423495369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45979.332423495369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45979.332423495369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45979.332423495369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45979.332423495369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45979.332423495369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45979.332423495369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45979.332423495369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45979.332423495369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45979.332423495369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45979.332423495369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45979.332423495369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45979.332423495369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45979.332423495369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45979.332423495369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45979.332423495369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45979.332423495369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45979.332423495369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45979.332423495369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45979.332423495369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45979.332423495369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45979.332423495369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45979.332423495369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45979.332423495369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45979.332423495369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45979.332423495369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45979.332423495369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45979.332423495369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45979.332423495369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45979.332423495369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45979.332423495369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45979.332423495369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45979.332423495369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45979.332423495369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45979.332423495369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45979.332423495369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45979.332423495369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45979.332423495369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45979.332423495369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45979.332423495369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45979.332423495369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45979.332423495369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45979.332423495369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45979.332423495369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45979.332423495369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45979.332423495369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45979.332423495369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45979.332423495369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45979.332423495369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45979.332423495369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45979.332423495369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45979.332423495369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45979.332423495369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45979.332423495369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45979.332423495369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45979.332423495369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45979.332423495369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45979.332423495369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45979.332423495369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45979.332423495369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45979.332423495369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45979.332423495369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45979.332423495369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45979.332423495369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45979.332423495369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45979.332423495369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45979.332423495369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45979.332423495369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45979.332423495369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45979.332423495369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45979.332423495369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45979.332423495369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45979.332423495369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45979.332423495369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45979.332423495369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45979.332423495369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45979.332423495369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45979.332423495369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45979.332423495369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45979.332423495369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45979.332423495369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45979.332423495369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45979.332423495369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45979.332423495369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45979.332423495369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45979.332423495369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45979.332423495369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45979.332423495369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45979.332423495369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45979.332423495369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45979.332423495369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45979.332423495369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45979.332423495369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45979.332423495369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45979.332423495369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45979.332423495369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45979.332423495369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45979.332423495369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45979.332423495369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45979.332423495369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45979.332423495369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45979.332423495369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45979.332423495369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45979.332423495369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45979.332423495369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45979.332423495369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45979.332423495369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45979.332423495369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45979.332423495369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45979.332423495369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45979.332423495369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45979.332423495369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45979.332423495369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45979.332423495369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45979.332423495369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45979.332423495369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45979.332423495369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45979.332423495369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45979.332423495369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45979.332423495369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45979.332423495369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45979.332423495369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45979.332423495369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45979.332423495369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45979.332423495369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45979.332423495369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45979.332423495369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45979.332423495369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45979.332423495369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45979.332423495369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45979.332423495369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45979.332423495369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45979.332423495369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45979.332423495369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45979.332423495369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45979.332423495369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45979.332423495369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45979.332423495369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45979.332423495369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45979.332423495369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45979.332423495369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45979.332423495369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45979.332423495369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45979.332423495369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45979.332423495369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45979.332423495369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45979.332423495369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45979.332423495369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45979.332423495369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45979.332423495369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45979.332423495369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45979.332423495369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45979.332423495369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45979.332423495369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45979.332423495369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45979.332423495369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45979.332423495369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45979.332423495369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45979.332423495369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45979.332423495369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45979.332423495369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45979.332423495369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45979.332423495369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45979.332423495369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45979.332423495369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45979.332423495369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45979.332423495369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45979.332423495369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45979.332423495369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45979.332423495369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45979.332423495369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45979.332423495369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45979.332423495369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45979.332423495369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45979.332423495369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45979.332423495369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45979.332423495369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45979.332423495369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45979.332423495369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45979.332423495369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45979.332423495369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45979.332423495369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45979.332423495369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45979.332423495369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45979.332423495369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45979.332423495369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45979.332423495369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45979.332423495369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45979.332423495369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45979.332423495369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45979.332423495369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45979.332423495369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45979.332423495369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45979.332423495369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45979.332423495369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45979.332423495369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45979.332423495369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45979.332423495369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45979.332423495369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45979.332423495369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45979.332423495369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45979.332423495369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45979.332423495369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45979.332423495369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45979.332423495369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45979.332423495369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45979.332423495369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45979.332423495369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45979.332423495369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45979.332423495369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45979.332423495369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45979.332423495369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45979.332423495369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45979.332423495369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45979.332423495369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45979.332423495369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45979.332423495369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45979.332423495369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45979.332423495369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45979.332423495369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45979.332423495369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45979.332423495369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45979.332423495369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45979.332423495369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45979.332423495369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45979.332423495369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45979.332423495369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45979.332423495369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45979.332423495369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45979.332423495369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45979.332423495369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45979.332423495369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45979.332423495369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45979.332423495369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45979.332423495369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275.85170590277266</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0.19353460647835163</v>
      </c>
      <c r="H3" s="95">
        <v>45979.120416666665</v>
      </c>
      <c r="I3" s="95" t="str">
        <f>IFERROR(VLOOKUP(D3,DB!A:F,6,0),"")</f>
        <v>Generator-SG</v>
      </c>
      <c r="J3" s="113" t="str">
        <f>IFERROR(VLOOKUP(D3,DB!A:G,7,0),"")</f>
        <v>No BB Shifted</v>
      </c>
      <c r="K3" s="97" t="s">
        <v>39112</v>
      </c>
      <c r="L3" s="91" t="str">
        <f>IFERROR(VLOOKUP(D3,DB!A:I,9,0),"")</f>
        <v>Latis</v>
      </c>
    </row>
    <row r="4" spans="1:16" ht="15" customHeight="1">
      <c r="A4" s="113"/>
      <c r="B4" s="91" t="str">
        <f>IFERROR(VLOOKUP(D4,DB!A:K,11,0),"")</f>
        <v/>
      </c>
      <c r="C4" s="93"/>
      <c r="D4" s="91"/>
      <c r="E4" s="94"/>
      <c r="F4" s="95"/>
      <c r="G4" s="96">
        <f ca="1">IFERROR(NOW()-F4,"")</f>
        <v>45979.332423495369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45979.332423495369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45979.332423495369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45979.332423495369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45979.332423495369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45979.332423495369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45979.332423495369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45979.332423495369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45979.332423495369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45979.332423495369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45979.332423495369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45979.332423495369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45979.332423495369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45979.332423495369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45979.332423495369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45979.332423495369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45979.332423495369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45979.332423148146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45979.332423148146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45979.332423148146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45979.332423263892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45979.332423263892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45979.332423263892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45979.332423263892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45979.332423263892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45979.332423263892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45979.332423263892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45979.332423263892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45979.332423263892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45979.332423263892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45979.332423263892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45979.332423263892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45979.332423263892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45979.332423263892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45979.332423263892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45979.332423263892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45979.332423263892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45979.332423263892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45979.332423263892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45979.332423263892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45979.332423263892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45979.332423263892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45979.332423263892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45979.332423263892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45979.332423263892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45979.332423263892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45979.332423263892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45979.332423263892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45979.332423263892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45979.332423263892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45979.332423263892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45979.332423263892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45979.332423263892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45979.332423263892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45979.332423263892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45979.332423263892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45979.332423263892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45979.332423263892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45979.332423263892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45979.332423263892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45979.332423263892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45979.332423263892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45979.332423263892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45979.332423263892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45979.332423263892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45979.332423263892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45979.332423263892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45979.332423263892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45979.332423263892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45979.332423263892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45979.332423263892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45979.332423263892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45979.332423263892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45979.332423263892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45979.332423263892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45979.332423263892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45979.332423263892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45979.332423263892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45979.332423263892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45979.332423263892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45979.332423263892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45979.332423263892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45979.332423263892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45979.332423263892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45979.332423263892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45979.332423263892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45979.332423263892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45979.332423263892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45979.332423263892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45979.332423263892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45979.332423263892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45979.332423263892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45979.332423263892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45979.332423263892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45979.332423263892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45979.332423263892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45979.332423263892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45979.332423263892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45979.332423263892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45979.332423263892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45979.332423263892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45979.332423263892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45979.332423263892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45979.332423263892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45979.332423263892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45979.332423263892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45979.332423263892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45979.332423263892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45979.332423263892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45979.332423263892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45979.332423263892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45979.332423263892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45979.332423263892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45979.332423263892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45979.332423263892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45979.332423263892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45979.332423263892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45979.332423263892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45979.332423263892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45979.332423263892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45979.332423263892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45979.332423263892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45979.332423263892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45979.332423263892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45979.332423263892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45979.332423263892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45979.332423263892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45979.332423263892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45979.332423263892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45979.332423263892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45979.332423263892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45979.332423263892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45979.332423263892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45979.332423263892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45979.332423263892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45979.332423263892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45979.332423263892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45979.332423263892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45979.332423263892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45979.332423263892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45979.332423263892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45979.332423263892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45979.332423263892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45979.332423263892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45979.332423263892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45979.332423263892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45979.332423263892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45979.332423263892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45979.332423263892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45979.332423263892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45979.332423263892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45979.332423263892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45979.332423263892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45979.332423263892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45979.332423263892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45979.332423263892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45979.332423263892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45979.332423263892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45979.332423263892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45979.332423263892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45979.332423263892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45979.332423263892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45979.332423263892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45979.332423263892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45979.332423263892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45979.332423263892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45979.332423263892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45979.332423263892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45979.332423263892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45979.332423263892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45979.332423263892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45979.332423263892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45979.332423263892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45979.332423263892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45979.332423263892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45979.332423263892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45979.332423263892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45979.332423263892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45979.332423263892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45979.332423263892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45979.332423263892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45979.332423263892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45979.332423263892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45979.332423263892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45979.332423263892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45979.332423263892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45979.332423263892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45979.332423263892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45979.332423263892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45979.332423263892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45979.332423263892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45979.332423263892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45979.332423263892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45979.332423263892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45979.332423263892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45979.332423263892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45979.332423263892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45979.332423263892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45979.332423263892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45979.332423263892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45979.332423263892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45979.332423263892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45979.332423263892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45979.332423263892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45979.332423263892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45979.332423263892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45979.332423263892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45979.332423263892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45979.332423263892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45979.332423263892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45979.332423263892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45979.332423263892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45979.332423263892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45979.332423263892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45979.332423263892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45979.332423263892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45979.332423263892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45979.332423263892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45979.332423263892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45979.332423263892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45979.332423263892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45979.332423263892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45979.332423263892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45979.332423263892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45979.332423263892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45979.332423263892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45979.332423263892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45979.332423263892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45979.332423263892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45979.332423263892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45979.332423263892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45979.332423263892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45979.332423263892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45979.332423263892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45979.332423263892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45979.332423263892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45979.332423263892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45979.332423263892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45979.332423263892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45979.332423263892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45979.332423263892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45979.332423263892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45979.332423263892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45979.332423263892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45979.332423263892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45979.332423263892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45979.332423263892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45979.332423263892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45979.332423263892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45979.332423263892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45979.332423263892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45979.332423263892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45979.332423263892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45979.332423263892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45979.332423263892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45979.332423263892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45979.332423263892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45979.332423263892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45979.332423263892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45979.332423263892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45979.332423263892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45979.332423263892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45979.332423263892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45979.332423263892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45979.332423263892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45979.332423263892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45979.332423263892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45979.332423263892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45979.332423263892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45979.332423263892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45979.332423263892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45979.332423263892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45979.332423263892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45979.332423263892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45979.332423263892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45979.332423263892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45979.332423263892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45979.332423263892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45979.332423263892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45979.332423263892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45979.332423263892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45979.332423263892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45979.332423263892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45979.332423263892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45979.332423263892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45979.332423263892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45979.332423263892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45979.332423263892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45979.332423263892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45979.332423263892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45979.332423263892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45979.332423263892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45979.332423263892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45979.332423263892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45979.332423263892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45979.332423263892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45979.332423263892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45979.332423263892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45979.332423263892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45979.332423263892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45979.332423263892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45979.332423263892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45979.332423263892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45979.332423263892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45979.332423263892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45979.332423263892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45979.332423263892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45979.332423263892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45979.332423263892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45979.332423263892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45979.332423263892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45979.332423263892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45979.332423263892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45979.332423263892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45979.332423263892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45979.332423263892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45979.332423263892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45979.332423263892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45979.332423263892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45979.332423263892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45979.332423263892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45979.332423263892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45979.332423263892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45979.332423263892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45979.332423263892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45979.332423263892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45979.332423263892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45979.332423263892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45979.332423263892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45979.332423263892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45979.332423263892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45979.332423263892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45979.332423263892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45979.332423263892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45979.332423263892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45979.332423263892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45979.332423263892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45979.332423263892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45979.332423263892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45979.332423263892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45979.332423263892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45979.332423263892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45979.332423263892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45979.332423263892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45979.332423263892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45979.332423263892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45979.332423263892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45979.332423263892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45979.332423263892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45979.332423263892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45979.332423263892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45979.332423263892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45979.332423263892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45979.332423263892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45979.332423263892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45979.332423263892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45979.332423263892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45979.332423263892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45979.332423263892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45979.332423263892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45979.332423263892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45979.332423263892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45979.332423263892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45979.332423263892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45979.332423263892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45979.332423263892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45979.332423263892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45979.332423263892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45979.332423263892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45979.332423263892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45979.332423263892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45979.332423263892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45979.332423263892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45979.332423263892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45979.332423263892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45979.332423263892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45979.332423263892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45979.332423263892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45979.332423263892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45979.332423263892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45979.332423263892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45979.332423263892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45979.332423263892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45979.332423263892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45979.332423263892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45979.332423263892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45979.332423263892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45979.332423263892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45979.332423263892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45979.332423263892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45979.332423263892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45979.332423263892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45979.332423263892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45979.332423263892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45979.332423263892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45979.332423263892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45979.332423263892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45979.332423263892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45979.332423263892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45979.332423263892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45979.332423263892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45979.332423263892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45979.332423263892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45979.332423263892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45979.332423263892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45979.332423263892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45979.332423263892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45979.332423263892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45979.332423263892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45979.332423263892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45979.332423263892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45979.332423263892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45979.332423263892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45979.332423263892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45979.332423263892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45979.332423263892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45979.332423263892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45979.332423263892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45979.332423263892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45979.332423263892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45979.332423263892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45979.332423263892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45979.332423263892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45979.332423263892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45979.332423263892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45979.332423263892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45979.332423263892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45979.332423263892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45979.332423263892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45979.332423263892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45979.332423263892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45979.332423263892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45979.332423263892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45979.332423263892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45979.332423263892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45979.332423263892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45979.332423263892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45979.332423263892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45979.332423263892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45979.332423263892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45979.332423263892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45979.332423263892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45979.332423263892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45979.332423263892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45979.332423263892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45979.332423263892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45979.332423263892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45979.332423263892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45979.332423263892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45979.332423263892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45979.332423263892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45979.332423263892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45979.332423263892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45979.332423263892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45979.332423263892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45979.332423263892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45979.332423263892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45979.332423263892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45979.332423263892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45979.332423263892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45979.332423263892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45979.332423263892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45979.332423263892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45979.332423263892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45979.332423263892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45979.332423263892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45979.332423263892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45979.332423263892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45979.332423263892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45979.332423263892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45979.332423263892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45979.332423263892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45979.332423263892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45979.332423263892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45979.332423263892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45979.332423263892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45979.332423263892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45979.332423263892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45979.332423263892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45979.332423263892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45979.332423263892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45979.332423263892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45979.332423263892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45979.332423263892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45979.332423263892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45979.332423263892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45979.332423263892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45979.332423263892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45979.332423263892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45979.332423263892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45979.332423263892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45979.332423263892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45979.332423263892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45979.332423263892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45979.332423263892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45979.332423263892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45979.332423263892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45979.332423263892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45979.332423263892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45979.332423263892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45979.332423495369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45979.332423495369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45979.332423495369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45979.332423495369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45979.332423495369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45979.332423495369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45979.332423495369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45979.332423495369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45979.332423495369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45979.332423495369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45979.332423495369</v>
      </c>
      <c r="H514" s="95"/>
      <c r="I514" s="113" t="str">
        <f>IFERROR(VLOOKUP(D514,DB!A:F,6,0),"")</f>
        <v/>
      </c>
      <c r="J514" s="113" t="str">
        <f>IFERROR(VLOOKUP(D514,DB!A:G,7,0),"")</f>
        <v/>
      </c>
      <c r="K514" s="97"/>
      <c r="L514" s="91" t="str">
        <f>IFERROR(VLOOKUP(D514,DB!A:I,9,0),"")</f>
        <v/>
      </c>
    </row>
  </sheetData>
  <dataValidations count="2">
    <dataValidation allowBlank="1" showInputMessage="1" showErrorMessage="1" sqref="E1" xr:uid="{A4F81451-56CC-4543-9497-104C4E44EE4B}"/>
    <dataValidation type="list" allowBlank="1" showInputMessage="1" showErrorMessage="1" sqref="E2:E5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87.500363310180546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53.143546180552221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30.671312384256453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1.8176199074077886</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35"/>
      <c r="G6" s="111">
        <f ca="1">IFERROR(NOW()-F6,"")</f>
        <v>45979.332423148146</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45979.332423148146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45979.332423148146</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45979.332423148146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45979.332423148146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45979.332423148146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45979.332423148146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45979.332423148146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45979.332423148146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45979.332423148146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45979.332423148146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45979.332423148146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45979.332423148146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45979.332423148146</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45979.332423148146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45979.332423148146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45979.332423148146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45979.332423148146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45979.332423148146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45979.332423148146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45979.332423148146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45979.332423148146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45979.332423148146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45979.332423148146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45979.332423148146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45979.332423148146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45979.332423148146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45979.332423148146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45979.332423148146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45979.332423148146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45979.332423148146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45979.332423148146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45979.332423148146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45979.332423148146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45979.332423148146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45979.332423148146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45979.332423148146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45979.332423148146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45979.332423148146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45979.332423148146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45979.332423148146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45979.332423148146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45979.332423148146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45979.332423148146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45979.332423148146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45979.332423148146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45979.332423148146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45979.332423148146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45979.332423148146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45979.332423148146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45979.332423148146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45979.332423148146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45979.332423148146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45979.332423148146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45979.332423148146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45979.332423148146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45979.332423148146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45979.332423148146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45979.332423148146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45979.332423148146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45979.332423148146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45979.332423148146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45979.332423148146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45979.332423148146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45979.332423148146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45979.332423148146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45979.332423148146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45979.332423148146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45979.332423148146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45979.332423148146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45979.332423148146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45979.332423148146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45979.332423148146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45979.332423148146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45979.332423148146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45979.332423148146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45979.332423148146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45979.332423148146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45979.332423148146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45979.332423148146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45979.332423148146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45979.332423148146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45979.332423148146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45979.332423148146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45979.332423148146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45979.332423148146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45979.332423148146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45979.332423148146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45979.332423148146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45979.332423148146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45979.332423148146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45979.332423148146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45979.332423148146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45979.332423148146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45979.332423148146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45979.332423148146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45979.332423148146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45979.332423148146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45979.332423148146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45979.332423148146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45979.332423148146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45979.332423148146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45979.332423148146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45979.332423148146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45979.332423148146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45979.332423148146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45979.332423148146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45979.332423148146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45979.332423148146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45979.332423148146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45979.332423148146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45979.332423148146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45979.332423148146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45979.332423148146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45979.332423148146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45979.332423148146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45979.332423148146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45979.332423148146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45979.332423148146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45979.332423148146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45979.332423148146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45979.332423148146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45979.332423148146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45979.332423148146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45979.332423148146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45979.332423148146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45979.332423148146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45979.332423148146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45979.332423148146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45979.332423148146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45979.332423148146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45979.332423148146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45979.332423148146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45979.332423148146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45979.332423148146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45979.332423148146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45979.332423148146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45979.332423148146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45979.332423148146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45979.332423148146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45979.332423148146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45979.332423148146</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45979.332423148146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45979.332423148146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45979.332423148146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45979.332423148146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45979.332423148146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45979.332423148146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45979.332423148146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45979.332423148146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45979.332423148146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45979.332423148146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45979.332423148146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45979.332423148146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45979.332423148146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45979.332423148146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45979.332423148146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45979.332423148146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45979.332423148146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45979.332423148146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45979.332423148146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45979.332423148146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45979.332423148146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45979.332423148146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45979.332423148146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45979.332423148146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45979.332423148146</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45979.332423148146</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45979.332423148146</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45979.332423148146</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45979.332423495369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45979.332423495369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45979.332423495369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45979.332423495369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45979.332423495369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45979.332423495369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45979.332423495369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45979.332423495369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45979.332423495369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45979.332423495369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45979.332423495369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45979.332423495369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45979.332423495369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45979.332423495369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45979.332423495369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45979.332423495369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45979.332423495369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45979.332423495369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45979.332423495369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45979.332423495369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45979.332423495369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45979.332423495369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45979.332423495369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45979.332423495369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45979.332423495369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45979.332423495369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45979.332423495369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45979.332423495369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45979.332423495369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45979.332423495369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45979.332423495369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45979.332423495369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45979.332423495369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45979.332423495369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45979.332423495369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45979.332423495369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45979.332423495369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45979.332423495369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45979.332423495369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45979.332423495369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45979.332423495369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45979.332423495369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45979.332423495369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45979.332423495369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45979.332423495369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45979.332423495369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45979.332423495369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45979.332423495369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45979.332423495369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45979.332423495369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45979.332423495369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45979.332423495369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45979.332423495369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45979.332423495369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45979.332423495369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45979.332423495369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45979.332423495369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45979.332423495369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45979.332423495369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45979.332423495369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45979.332423495369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45979.332423495369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45979.332423495369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45979.332423495369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45979.332423495369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45979.332423495369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45979.332423495369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45979.332423495369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45979.332423495369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45979.332423495369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45979.332423495369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45979.332423495369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45979.332423495369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45979.332423495369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45979.332423495369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45979.332423495369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45979.332423495369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45979.332423495369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45979.332423495369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45979.332423495369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45979.332423495369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2025-11-18T05:00:45Z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