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36" documentId="120_S{2AC9BD13-BADA-5192-A53E-5A8FF88502F6}" xr6:coauthVersionLast="47" xr6:coauthVersionMax="47" xr10:uidLastSave="{739D1B4D-F90D-4926-BB02-22B34FE93B25}"/>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<sst xmlns="http://schemas.openxmlformats.org/spreadsheetml/2006/main" count="180282" uniqueCount="39127">
  <si>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</si>
  <si>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</si>
  <si>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</si>
  <si>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</si>
  <si>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</si>
  <si>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</si>
  <si>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</si>
  <si>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</si>
  <si>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</si>
  <si>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</si>
  <si>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</si>
  <si>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</si>
  <si>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</si>
  <si>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</si>
  <si>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</si>
  <si>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</si>
  <si>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</si>
  <si>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</si>
  <si>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</si>
  <si>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</si>
  <si>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</si>
  <si>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</si>
  <si>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</si>
  <si>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</si>
  <si>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</si>
  <si>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</si>
  <si>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</si>
  <si>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</si>
  <si>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</si>
  <si>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</si>
  <si>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</si>
  <si>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</si>
  <si>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</si>
  <si>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</si>
  <si>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</si>
  <si>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</si>
  <si>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</si>
  <si>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</si>
  <si>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</si>
  <si>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</si>
  <si>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</si>
  <si>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</si>
  <si>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</si>
  <si>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</si>
  <si>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</si>
  <si>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</si>
  <si>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</si>
  <si>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</si>
  <si>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</si>
  <si>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</si>
  <si>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</si>
  <si>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</si>
  <si>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</si>
  <si>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</si>
  <si>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</si>
  <si>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</si>
  <si>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</si>
  <si>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</si>
  <si>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</si>
  <si>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</si>
  <si>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</si>
  <si>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</si>
  <si>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</si>
  <si>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</si>
  <si>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</si>
  <si>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</si>
  <si>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</si>
  <si>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</si>
  <si>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</si>
  <si>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</si>
  <si>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</si>
  <si>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</si>
  <si>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</si>
  <si>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</si>
  <si>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</si>
  <si>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</si>
  <si>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</si>
  <si>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</si>
  <si>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</si>
  <si>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</si>
  <si>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</si>
  <si>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</si>
  <si>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</si>
  <si>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</si>
  <si>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</si>
  <si>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</si>
  <si>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</si>
  <si>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</si>
  <si>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</si>
  <si>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</si>
  <si>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</si>
  <si>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</si>
  <si>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</si>
  <si>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</si>
  <si>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</si>
  <si>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</si>
  <si>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</si>
  <si>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</si>
  <si>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</si>
  <si>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</si>
  <si>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</si>
  <si>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</si>
  <si>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</si>
  <si>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</si>
  <si>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</si>
  <si>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</si>
  <si>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</si>
  <si>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</si>
  <si>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</si>
  <si>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</si>
  <si>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</si>
  <si>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</si>
  <si>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</si>
  <si>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</si>
  <si>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</si>
  <si>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</si>
  <si>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</si>
  <si>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</si>
  <si>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</si>
  <si>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</si>
  <si>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</si>
  <si>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</si>
  <si>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</si>
  <si>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</si>
  <si>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</si>
  <si>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</si>
  <si>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</si>
  <si>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</si>
  <si>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</si>
  <si>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</si>
  <si>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</si>
  <si>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</si>
  <si>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</si>
  <si>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</si>
  <si>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</si>
  <si>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</si>
  <si>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</si>
  <si>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</si>
  <si>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</si>
  <si>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</si>
  <si>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</si>
  <si>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</si>
  <si>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</si>
  <si>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</si>
  <si>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</si>
  <si>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</si>
  <si>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</si>
  <si>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</si>
  <si>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</si>
  <si>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</si>
  <si>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</si>
  <si>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</si>
  <si>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</si>
  <si>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</si>
  <si>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</si>
  <si>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</si>
  <si>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</si>
  <si>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</si>
  <si>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</si>
  <si>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</si>
  <si>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</si>
  <si>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</si>
  <si>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</si>
  <si>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</si>
  <si>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</si>
  <si>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</si>
  <si>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</si>
  <si>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</si>
  <si>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</si>
  <si>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</si>
  <si>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</si>
  <si>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</si>
  <si>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</si>
  <si>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</si>
  <si>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</si>
  <si>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</si>
  <si>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</si>
  <si>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</si>
  <si>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</si>
  <si>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</si>
  <si>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</si>
  <si>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</si>
  <si>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</si>
  <si>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</si>
  <si>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</si>
  <si>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</si>
  <si>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</si>
  <si>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</si>
  <si>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</si>
  <si>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</si>
  <si>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</si>
  <si>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</si>
  <si>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</si>
  <si>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</si>
  <si>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</si>
  <si>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</si>
  <si>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</si>
  <si>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</si>
  <si>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</si>
  <si>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</si>
  <si>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</si>
  <si>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</si>
  <si>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</si>
  <si>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</si>
  <si>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</si>
  <si>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</si>
  <si>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</si>
  <si>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</si>
  <si>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</si>
  <si>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</si>
  <si>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</si>
  <si>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</si>
  <si>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</si>
  <si>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</si>
  <si>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</si>
  <si>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</si>
  <si>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</si>
  <si>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</si>
  <si>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</si>
  <si>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</si>
  <si>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</si>
  <si>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</si>
  <si>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</si>
  <si>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</si>
  <si>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</si>
  <si>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</si>
  <si>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</si>
  <si>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</si>
  <si>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</si>
  <si>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</si>
  <si>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</si>
  <si>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</si>
  <si>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</si>
  <si>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</si>
  <si>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</si>
  <si>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</si>
  <si>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</si>
  <si>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</si>
  <si>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</si>
  <si>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</si>
  <si>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</si>
  <si>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</si>
  <si>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</si>
  <si>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</si>
  <si>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</si>
  <si>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</si>
  <si>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</si>
  <si>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</si>
  <si>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</si>
  <si>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</si>
  <si>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</si>
  <si>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</si>
  <si>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</si>
  <si>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</si>
  <si>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</si>
  <si>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</si>
  <si>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</si>
  <si>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</si>
  <si>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</si>
  <si>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</si>
  <si>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</si>
  <si>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</si>
  <si>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</si>
  <si>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</si>
  <si>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</si>
  <si>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</si>
  <si>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</si>
  <si>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</si>
  <si>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</si>
  <si>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</si>
  <si>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</si>
  <si>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</si>
  <si>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</si>
  <si>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</si>
  <si>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</si>
  <si>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</si>
  <si>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</si>
  <si>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</si>
  <si>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</si>
  <si>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</si>
  <si>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</si>
  <si>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</si>
  <si>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</si>
  <si>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</si>
  <si>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</si>
  <si>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</si>
  <si>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</si>
  <si>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</si>
  <si>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</si>
  <si>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</si>
  <si>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</si>
  <si>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</si>
  <si>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</si>
  <si>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</si>
  <si>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</si>
  <si>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</si>
  <si>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</si>
  <si>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</si>
  <si>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</si>
  <si>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</si>
  <si>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</si>
  <si>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</si>
  <si>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</si>
  <si>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</si>
  <si>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</si>
  <si>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</si>
  <si>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</si>
  <si>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</si>
  <si>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</si>
  <si>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</si>
  <si>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</si>
  <si>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</si>
  <si>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</si>
  <si>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</si>
  <si>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</si>
  <si>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</si>
  <si>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</si>
  <si>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</si>
  <si>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</si>
  <si>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</si>
  <si>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</si>
  <si>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</si>
  <si>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</si>
  <si>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</si>
  <si>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</si>
  <si>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</si>
  <si>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</si>
  <si>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</si>
  <si>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</si>
  <si>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</si>
  <si>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</si>
  <si>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</si>
  <si>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</si>
  <si>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</si>
  <si>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</si>
  <si>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</si>
  <si>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</si>
  <si>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</si>
  <si>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</si>
  <si>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</si>
  <si>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</si>
  <si>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</si>
  <si>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</si>
  <si>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</si>
  <si>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</si>
  <si>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</si>
  <si>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</si>
  <si>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</si>
  <si>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</si>
  <si>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</si>
  <si>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</si>
  <si>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</si>
  <si>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</si>
  <si>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</si>
  <si>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</si>
  <si>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</si>
  <si>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</si>
  <si>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</si>
  <si>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</si>
  <si>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</si>
  <si>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</si>
  <si>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</si>
  <si>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</si>
  <si>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</si>
  <si>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</si>
  <si>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</si>
  <si>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</si>
  <si>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</si>
  <si>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</si>
  <si>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</si>
  <si>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</si>
  <si>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</si>
  <si>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</si>
  <si>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</si>
  <si>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</si>
  <si>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</si>
  <si>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</si>
  <si>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</si>
  <si>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</si>
  <si>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</si>
  <si>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</si>
  <si>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</si>
  <si>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</si>
  <si>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</si>
  <si>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</si>
  <si>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</si>
  <si>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</si>
  <si>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</si>
  <si>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</si>
  <si>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</si>
  <si>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</si>
  <si>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</si>
  <si>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</si>
  <si>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</si>
  <si>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</si>
  <si>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</si>
  <si>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</si>
  <si>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</si>
  <si>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</si>
  <si>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</si>
  <si>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</si>
  <si>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</si>
  <si>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</si>
  <si>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</si>
  <si>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</si>
  <si>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</si>
  <si>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</si>
  <si>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</si>
  <si>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</si>
  <si>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</si>
  <si>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</si>
  <si>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</si>
  <si>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</si>
  <si>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</si>
  <si>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</si>
  <si>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</si>
  <si>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</si>
  <si>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</si>
  <si>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</si>
  <si>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</si>
  <si>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</si>
  <si>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</si>
  <si>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</si>
  <si>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</si>
  <si>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</si>
  <si>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</si>
  <si>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</si>
  <si>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</si>
  <si>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</si>
  <si>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</si>
  <si>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</si>
  <si>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</si>
  <si>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</si>
  <si>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</si>
  <si>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</si>
  <si>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</si>
  <si>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</si>
  <si>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</si>
  <si>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</si>
  <si>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</si>
  <si>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</si>
  <si>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</si>
  <si>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</si>
  <si>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</si>
  <si>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</si>
  <si>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</si>
  <si>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</si>
  <si>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</si>
  <si>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</si>
  <si>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</si>
  <si>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</si>
  <si>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</si>
  <si>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</si>
  <si>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</si>
  <si>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</si>
  <si>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</si>
  <si>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</si>
  <si>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</si>
  <si>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</si>
  <si>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</si>
  <si>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</si>
  <si>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</si>
  <si>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</si>
  <si>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</si>
  <si>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</si>
  <si>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</si>
  <si>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</si>
  <si>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</si>
  <si>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</si>
  <si>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</si>
  <si>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</si>
  <si>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</si>
  <si>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</si>
  <si>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</si>
  <si>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</si>
  <si>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</si>
  <si>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</si>
  <si>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</si>
  <si>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</si>
  <si>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</si>
  <si>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</si>
  <si>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</si>
  <si>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</si>
  <si>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</si>
  <si>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</si>
  <si>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</si>
  <si>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</si>
  <si>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</si>
  <si>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</si>
  <si>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</si>
  <si>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</si>
  <si>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</si>
  <si>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</si>
  <si>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</si>
  <si>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</si>
  <si>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</si>
  <si>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</si>
  <si>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</si>
  <si>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</si>
  <si>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</si>
  <si>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</si>
  <si>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</si>
  <si>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</si>
  <si>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</si>
  <si>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</si>
  <si>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</si>
  <si>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</si>
  <si>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</si>
  <si>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</si>
  <si>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</si>
  <si>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</si>
  <si>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</si>
  <si>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</si>
  <si>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</si>
  <si>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</si>
  <si>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</si>
  <si>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</si>
  <si>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</si>
  <si>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</si>
  <si>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</si>
  <si>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</si>
  <si>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</si>
  <si>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</si>
  <si>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</si>
  <si>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</si>
  <si>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</si>
  <si>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</si>
  <si>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</si>
  <si>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</si>
  <si>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</si>
  <si>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</si>
  <si>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</si>
  <si>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</si>
  <si>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</si>
  <si>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</si>
  <si>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</si>
  <si>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</si>
  <si>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</si>
  <si>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</si>
  <si>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</si>
  <si>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</si>
  <si>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</si>
  <si>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</si>
  <si>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</si>
  <si>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</si>
  <si>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</si>
  <si>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</si>
  <si>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</si>
  <si>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</si>
  <si>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</si>
  <si>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</si>
  <si>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</si>
  <si>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</si>
  <si>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</si>
  <si>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</si>
  <si>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</si>
  <si>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</si>
  <si>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</si>
  <si>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</si>
  <si>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</si>
  <si>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</si>
  <si>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</si>
  <si>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</si>
  <si>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</si>
  <si>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</si>
  <si>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</si>
  <si>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</si>
  <si>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</si>
  <si>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</si>
  <si>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</si>
  <si>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</si>
  <si>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</si>
  <si>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</si>
  <si>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</si>
  <si>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</si>
  <si>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</si>
  <si>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</si>
  <si>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</si>
  <si>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</si>
  <si>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</si>
  <si>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</si>
  <si>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</si>
  <si>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</si>
  <si>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</si>
  <si>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</si>
  <si>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</si>
  <si>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</si>
  <si>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</si>
  <si>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</si>
  <si>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</si>
  <si>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</si>
  <si>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</si>
  <si>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</si>
  <si>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</si>
  <si>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</si>
  <si>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</si>
  <si>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</si>
  <si>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</si>
  <si>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</si>
  <si>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</si>
  <si>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</si>
  <si>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</si>
  <si>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</si>
  <si>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</si>
  <si>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</si>
  <si>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</si>
  <si>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</si>
  <si>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</si>
  <si>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</si>
  <si>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</si>
  <si>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</si>
  <si>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</si>
  <si>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</si>
  <si>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</si>
  <si>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</si>
  <si>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</si>
  <si>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</si>
  <si>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</si>
  <si>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</si>
  <si>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</si>
  <si>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</si>
  <si>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</si>
  <si>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</si>
  <si>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</si>
  <si>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</si>
  <si>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</si>
  <si>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</si>
  <si>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</si>
  <si>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</si>
  <si>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</si>
  <si>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</si>
  <si>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</si>
  <si>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</si>
  <si>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</si>
  <si>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</si>
  <si>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</si>
  <si>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</si>
  <si>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</si>
  <si>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</si>
  <si>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</si>
  <si>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</si>
  <si>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</si>
  <si>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</si>
  <si>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</si>
  <si>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</si>
  <si>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</si>
  <si>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</si>
  <si>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</si>
  <si>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</si>
  <si>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</si>
  <si>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</si>
  <si>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</si>
  <si>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</si>
  <si>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</si>
  <si>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</si>
  <si>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</si>
  <si>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</si>
  <si>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</si>
  <si>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</si>
  <si>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</si>
  <si>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</si>
  <si>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</si>
  <si>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</si>
  <si>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</si>
  <si>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</si>
  <si>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</si>
  <si>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</si>
  <si>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</si>
  <si>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</si>
  <si>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</si>
  <si>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</si>
  <si>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</si>
  <si>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</si>
  <si>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</si>
  <si>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</si>
  <si>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</si>
  <si>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</si>
  <si>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</si>
  <si>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</si>
  <si>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</si>
  <si>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</si>
  <si>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</si>
  <si>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</si>
  <si>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</si>
  <si>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</si>
  <si>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</si>
  <si>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</si>
  <si>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</si>
  <si>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</si>
  <si>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</si>
  <si>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</si>
  <si>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</si>
  <si>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</si>
  <si>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</si>
  <si>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</si>
  <si>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</si>
  <si>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</si>
  <si>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</si>
  <si>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</si>
  <si>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</si>
  <si>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</si>
  <si>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</si>
  <si>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</si>
  <si>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</si>
  <si>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</si>
  <si>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</si>
  <si>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</si>
  <si>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</si>
  <si>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</si>
  <si>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</si>
  <si>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</si>
  <si>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</si>
  <si>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</si>
  <si>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</si>
  <si>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</si>
  <si>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</si>
  <si>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</si>
  <si>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</si>
  <si>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</si>
  <si>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</si>
  <si>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</si>
  <si>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</si>
  <si>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</si>
  <si>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</si>
  <si>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</si>
  <si>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</si>
  <si>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</si>
  <si>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</si>
  <si>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</si>
  <si>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</si>
  <si>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</si>
  <si>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</si>
  <si>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</si>
  <si>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</si>
  <si>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</si>
  <si>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</si>
  <si>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</si>
  <si>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</si>
  <si>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</si>
  <si>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</si>
  <si>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</si>
  <si>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</si>
  <si>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</si>
  <si>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</si>
  <si>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</si>
  <si>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</si>
  <si>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</si>
  <si>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</si>
  <si>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</si>
  <si>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</si>
  <si>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</si>
  <si>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</si>
  <si>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</si>
  <si>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</si>
  <si>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</si>
  <si>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</si>
  <si>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</si>
  <si>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</si>
  <si>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</si>
  <si>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</si>
  <si>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</si>
  <si>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</si>
  <si>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</si>
  <si>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</si>
  <si>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</si>
  <si>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</si>
  <si>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</si>
  <si>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</si>
  <si>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</si>
  <si>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</si>
  <si>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</si>
  <si>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</si>
  <si>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</si>
  <si>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</si>
  <si>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</si>
  <si>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</si>
  <si>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</si>
  <si>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</si>
  <si>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</si>
  <si>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</si>
  <si>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</si>
  <si>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</si>
  <si>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</si>
  <si>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</si>
  <si>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</si>
  <si>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</si>
  <si>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</si>
  <si>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</si>
  <si>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</si>
  <si>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</si>
  <si>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</si>
  <si>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</si>
  <si>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</si>
  <si>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</si>
  <si>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</si>
  <si>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</si>
  <si>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</si>
  <si>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</si>
  <si>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</si>
  <si>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</si>
  <si>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</si>
  <si>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</si>
  <si>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</si>
  <si>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</si>
  <si>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</si>
  <si>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</si>
  <si>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</si>
  <si>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</si>
  <si>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</si>
  <si>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</si>
  <si>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</si>
  <si>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</si>
  <si>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</si>
  <si>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</si>
  <si>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</si>
  <si>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</si>
  <si>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</si>
  <si>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</si>
  <si>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</si>
  <si>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</si>
  <si>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</si>
  <si>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</si>
  <si>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</si>
  <si>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</si>
  <si>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</si>
  <si>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</si>
  <si>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</si>
  <si>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</si>
  <si>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</si>
  <si>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</si>
  <si>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</si>
  <si>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</si>
  <si>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</si>
  <si>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</si>
  <si>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</si>
  <si>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</si>
  <si>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</si>
  <si>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</si>
  <si>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</si>
  <si>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</si>
  <si>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</si>
  <si>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</si>
  <si>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</si>
  <si>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</si>
  <si>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</si>
  <si>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</si>
  <si>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</si>
  <si>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</si>
  <si>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</si>
  <si>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</si>
  <si>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</si>
  <si>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</si>
  <si>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</si>
  <si>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</si>
  <si>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</si>
  <si>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</si>
  <si>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</si>
  <si>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</si>
  <si>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</si>
  <si>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</si>
  <si>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</si>
  <si>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</si>
  <si>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</si>
  <si>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</si>
  <si>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</si>
  <si>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</si>
  <si>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</si>
  <si>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</si>
  <si>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</si>
  <si>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</si>
  <si>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</si>
  <si>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</si>
  <si>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</si>
  <si>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</si>
  <si>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</si>
  <si>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</si>
  <si>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</si>
  <si>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</si>
  <si>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</si>
  <si>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</si>
  <si>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</si>
  <si>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</si>
  <si>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</si>
  <si>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</si>
  <si>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</si>
  <si>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</si>
  <si>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</si>
  <si>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</si>
  <si>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</si>
  <si>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</si>
  <si>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</si>
  <si>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</si>
  <si>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</si>
  <si>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</si>
  <si>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</si>
  <si>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</si>
  <si>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</si>
  <si>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</si>
  <si>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</si>
  <si>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</si>
  <si>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</si>
  <si>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</si>
  <si>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</si>
  <si>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</si>
  <si>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</si>
  <si>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</si>
  <si>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</si>
  <si>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</si>
  <si>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</si>
  <si>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</si>
  <si>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</si>
  <si>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</si>
  <si>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</si>
  <si>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</si>
  <si>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</si>
  <si>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</si>
  <si>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</si>
  <si>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</si>
  <si>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</si>
  <si>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</si>
  <si>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</si>
  <si>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</si>
  <si>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</si>
  <si>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</si>
  <si>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</si>
  <si>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</si>
  <si>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</si>
  <si>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</si>
  <si>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</si>
  <si>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</si>
  <si>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</si>
  <si>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</si>
  <si>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</si>
  <si>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</si>
  <si>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</si>
  <si>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</si>
  <si>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</si>
  <si>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</si>
  <si>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</si>
  <si>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</si>
  <si>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</si>
  <si>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</si>
  <si>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</si>
  <si>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</si>
  <si>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</si>
  <si>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</si>
  <si>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</si>
  <si>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</si>
  <si>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</si>
  <si>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</si>
  <si>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</si>
  <si>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</si>
  <si>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</si>
  <si>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</si>
  <si>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</si>
  <si>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</si>
  <si>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</si>
  <si>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</si>
  <si>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</si>
  <si>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</si>
  <si>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</si>
  <si>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</si>
  <si>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</si>
  <si>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</si>
  <si>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</si>
  <si>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</si>
  <si>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</si>
  <si>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</si>
  <si>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</si>
  <si>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</si>
  <si>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</si>
  <si>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</si>
  <si>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</si>
  <si>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</si>
  <si>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</si>
  <si>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</si>
  <si>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</si>
  <si>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</si>
  <si>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</si>
  <si>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</si>
  <si>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</si>
  <si>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</si>
  <si>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</si>
  <si>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</si>
  <si>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</si>
  <si>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</si>
  <si>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</si>
  <si>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</si>
  <si>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</si>
  <si>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</si>
  <si>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</si>
  <si>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</si>
  <si>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</si>
  <si>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</si>
  <si>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</si>
  <si>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</si>
  <si>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</si>
  <si>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</si>
  <si>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</si>
  <si>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</si>
  <si>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</si>
  <si>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</si>
  <si>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</si>
  <si>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</si>
  <si>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</si>
  <si>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</si>
  <si>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</si>
  <si>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</si>
  <si>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</si>
  <si>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</si>
  <si>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</si>
  <si>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</si>
  <si>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</si>
  <si>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</si>
  <si>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</si>
  <si>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</si>
  <si>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</si>
  <si>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</si>
  <si>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</si>
  <si>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</si>
  <si>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</si>
  <si>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</si>
  <si>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</si>
  <si>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</si>
  <si>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</si>
  <si>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</si>
  <si>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</si>
  <si>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</si>
  <si>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</si>
  <si>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</si>
  <si>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</si>
  <si>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</si>
  <si>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</si>
  <si>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</si>
  <si>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</si>
  <si>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</si>
  <si>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</si>
  <si>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</si>
  <si>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</si>
  <si>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</si>
  <si>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</si>
  <si>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</si>
  <si>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</si>
  <si>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</si>
  <si>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</si>
  <si>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</si>
  <si>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</si>
  <si>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</si>
  <si>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</si>
  <si>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</si>
  <si>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</si>
  <si>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</si>
  <si>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</si>
  <si>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</si>
  <si>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</si>
  <si>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</si>
  <si>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</si>
  <si>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</si>
  <si>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</si>
  <si>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</si>
  <si>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</si>
  <si>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</si>
  <si>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</si>
  <si>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</si>
  <si>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</si>
  <si>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</si>
  <si>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</si>
  <si>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</si>
  <si>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</si>
  <si>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</si>
  <si>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</si>
  <si>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</si>
  <si>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</si>
  <si>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</si>
  <si>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</si>
  <si>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</si>
  <si>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</si>
  <si>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</si>
  <si>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</si>
  <si>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</si>
  <si>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</si>
  <si>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</si>
  <si>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</si>
  <si>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</si>
  <si>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</si>
  <si>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</si>
  <si>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</si>
  <si>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</si>
  <si>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</si>
  <si>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</si>
  <si>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</si>
  <si>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</si>
  <si>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</si>
  <si>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</si>
  <si>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</si>
  <si>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</si>
  <si>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</si>
  <si>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</si>
  <si>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</si>
  <si>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</si>
  <si>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</si>
  <si>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</si>
  <si>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</si>
  <si>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</si>
  <si>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</si>
  <si>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</si>
  <si>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</si>
  <si>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</si>
  <si>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</si>
  <si>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</si>
  <si>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</si>
  <si>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</si>
  <si>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</si>
  <si>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</si>
  <si>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</si>
  <si>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</si>
  <si>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</si>
  <si>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</si>
  <si>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</si>
  <si>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</si>
  <si>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</si>
  <si>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</si>
  <si>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</si>
  <si>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</si>
  <si>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</si>
  <si>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</si>
  <si>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</si>
  <si>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</si>
  <si>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</si>
  <si>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</si>
  <si>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</si>
  <si>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</si>
  <si>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</si>
  <si>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</si>
  <si>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</si>
  <si>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</si>
  <si>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</si>
  <si>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</si>
  <si>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</si>
  <si>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</si>
  <si>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</si>
  <si>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</si>
  <si>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</si>
  <si>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</si>
  <si>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</si>
  <si>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</si>
  <si>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</si>
  <si>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</si>
  <si>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</si>
  <si>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</si>
  <si>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</si>
  <si>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</si>
  <si>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</si>
  <si>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</si>
  <si>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</si>
  <si>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</si>
  <si>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</si>
  <si>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</si>
  <si>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</si>
  <si>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</si>
  <si>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</si>
  <si>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</si>
  <si>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</si>
  <si>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</si>
  <si>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</si>
  <si>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</si>
  <si>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</si>
  <si>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</si>
  <si>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</si>
  <si>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</si>
  <si>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</si>
  <si>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</si>
  <si>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</si>
  <si>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</si>
  <si>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</si>
  <si>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</si>
  <si>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</si>
  <si>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</si>
  <si>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</si>
  <si>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</si>
  <si>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</si>
  <si>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</si>
  <si>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</si>
  <si>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</si>
  <si>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</si>
  <si>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</si>
  <si>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</si>
  <si>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</si>
  <si>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</si>
  <si>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</si>
  <si>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</si>
  <si>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</si>
  <si>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</si>
  <si>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</si>
  <si>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</si>
  <si>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</si>
  <si>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</si>
  <si>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</si>
  <si>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</si>
  <si>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</si>
  <si>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</si>
  <si>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</si>
  <si>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</si>
  <si>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</si>
  <si>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</si>
  <si>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</si>
  <si>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</si>
  <si>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</si>
  <si>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</si>
  <si>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</si>
  <si>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</si>
  <si>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</si>
  <si>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</si>
  <si>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</si>
  <si>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</si>
  <si>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</si>
  <si>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</si>
  <si>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</si>
  <si>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</si>
  <si>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</si>
  <si>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</si>
  <si>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</si>
  <si>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</si>
  <si>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</si>
  <si>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</si>
  <si>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</si>
  <si>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</si>
  <si>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</si>
  <si>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</si>
  <si>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</si>
  <si>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</si>
  <si>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</si>
  <si>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</si>
  <si>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</si>
  <si>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</si>
  <si>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</si>
  <si>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</si>
  <si>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</si>
  <si>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</si>
  <si>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</si>
  <si>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</si>
  <si>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</si>
  <si>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</si>
  <si>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</si>
  <si>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</si>
  <si>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</si>
  <si>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</si>
  <si>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</si>
  <si>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</si>
  <si>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</si>
  <si>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</si>
  <si>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</si>
  <si>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</si>
  <si>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</si>
  <si>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</si>
  <si>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</si>
  <si>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</si>
  <si>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</si>
  <si>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</si>
  <si>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</si>
  <si>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</si>
  <si>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</si>
  <si>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</si>
  <si>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</si>
  <si>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</si>
  <si>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</si>
  <si>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</si>
  <si>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</si>
  <si>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</si>
  <si>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</si>
  <si>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</si>
  <si>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</si>
  <si>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</si>
  <si>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</si>
  <si>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</si>
  <si>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</si>
  <si>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</si>
  <si>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</si>
  <si>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</si>
  <si>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</si>
  <si>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</si>
  <si>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</si>
  <si>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</si>
  <si>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</si>
  <si>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</si>
  <si>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</si>
  <si>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</si>
  <si>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</si>
  <si>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</si>
  <si>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</si>
  <si>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</si>
  <si>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</si>
  <si>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</si>
  <si>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</si>
  <si>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</si>
  <si>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</si>
  <si>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</si>
  <si>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</si>
  <si>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</si>
  <si>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</si>
  <si>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</si>
  <si>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</si>
  <si>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</si>
  <si>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</si>
  <si>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</si>
  <si>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</si>
  <si>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</si>
  <si>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</si>
  <si>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</si>
  <si>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</si>
  <si>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</si>
  <si>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</si>
  <si>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</si>
  <si>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</si>
  <si>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</si>
  <si>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</si>
  <si>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</si>
  <si>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</si>
  <si>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</si>
  <si>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</si>
  <si>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</si>
  <si>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</si>
  <si>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</si>
  <si>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</si>
  <si>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</si>
  <si>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</si>
  <si>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</si>
  <si>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</si>
  <si>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</si>
  <si>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</si>
  <si>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</si>
  <si>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</si>
  <si>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</si>
  <si>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</si>
  <si>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</si>
  <si>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</si>
  <si>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</si>
  <si>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</si>
  <si>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</si>
  <si>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</si>
  <si>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</si>
  <si>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</si>
  <si>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</si>
  <si>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</si>
  <si>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</si>
  <si>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</si>
  <si>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</si>
  <si>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</si>
  <si>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</si>
  <si>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</si>
  <si>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</si>
  <si>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</si>
  <si>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</si>
  <si>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</si>
  <si>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</si>
  <si>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</si>
  <si>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</si>
  <si>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</si>
  <si>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</si>
  <si>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</si>
  <si>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</si>
  <si>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</si>
  <si>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</si>
  <si>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</si>
  <si>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</si>
  <si>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</si>
  <si>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</si>
  <si>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</si>
  <si>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</si>
  <si>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</si>
  <si>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</si>
  <si>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</si>
  <si>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</si>
  <si>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</si>
  <si>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</si>
  <si>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</si>
  <si>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</si>
  <si>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</si>
  <si>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</si>
  <si>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</si>
  <si>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</si>
  <si>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</si>
  <si>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</si>
  <si>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</si>
  <si>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</si>
  <si>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</si>
  <si>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</si>
  <si>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</si>
  <si>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</si>
  <si>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</si>
  <si>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</si>
  <si>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</si>
  <si>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</si>
  <si>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</si>
  <si>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</si>
  <si>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</si>
  <si>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</si>
  <si>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</si>
  <si>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</si>
  <si>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</si>
  <si>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</si>
  <si>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</si>
  <si>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</si>
  <si>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</si>
  <si>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</si>
  <si>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</si>
  <si>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</si>
  <si>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</si>
  <si>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</si>
  <si>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</si>
  <si>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</si>
  <si>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</si>
  <si>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</si>
  <si>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</si>
  <si>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</si>
  <si>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</si>
  <si>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</si>
  <si>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</si>
  <si>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</si>
  <si>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</si>
  <si>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</si>
  <si>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</si>
  <si>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</si>
  <si>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</si>
  <si>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</si>
  <si>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</si>
  <si>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</si>
  <si>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</si>
  <si>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</si>
  <si>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</si>
  <si>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</si>
  <si>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</si>
  <si>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</si>
  <si>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</si>
  <si>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</si>
  <si>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</si>
  <si>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</si>
  <si>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</si>
  <si>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</si>
  <si>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</si>
  <si>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</si>
  <si>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</si>
  <si>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</si>
  <si>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</si>
  <si>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</si>
  <si>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</si>
  <si>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</si>
  <si>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</si>
  <si>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</si>
  <si>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</si>
  <si>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</si>
  <si>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</si>
  <si>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</si>
  <si>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</si>
  <si>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</si>
  <si>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</si>
  <si>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</si>
  <si>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</si>
  <si>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</si>
  <si>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</si>
  <si>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</si>
  <si>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</si>
  <si>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</si>
  <si>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</si>
  <si>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</si>
  <si>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</si>
  <si>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</si>
  <si>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</si>
  <si>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</si>
  <si>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</si>
  <si>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</si>
  <si>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</si>
  <si>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</si>
  <si>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</si>
  <si>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</si>
  <si>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</si>
  <si>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</si>
  <si>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</si>
  <si>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</si>
  <si>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</si>
  <si>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</si>
  <si>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</si>
  <si>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</si>
  <si>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</si>
  <si>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</si>
  <si>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</si>
  <si>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</si>
  <si>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</si>
  <si>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</si>
  <si>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</si>
  <si>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</si>
  <si>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</si>
  <si>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</si>
  <si>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</si>
  <si>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</si>
  <si>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</si>
  <si>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</si>
  <si>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</si>
  <si>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</si>
  <si>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</si>
  <si>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</si>
  <si>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</si>
  <si>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</si>
  <si>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</si>
  <si>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</si>
  <si>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</si>
  <si>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</si>
  <si>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</si>
  <si>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</si>
  <si>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</si>
  <si>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</si>
  <si>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</si>
  <si>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</si>
  <si>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</si>
  <si>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</si>
  <si>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</si>
  <si>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</si>
  <si>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</si>
  <si>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</si>
  <si>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</si>
  <si>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</si>
  <si>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</si>
  <si>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</si>
  <si>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</si>
  <si>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</si>
  <si>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</si>
  <si>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</si>
  <si>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</si>
  <si>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</si>
  <si>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</si>
  <si>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</si>
  <si>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</si>
  <si>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</si>
  <si>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</si>
  <si>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</si>
  <si>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</si>
  <si>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</si>
  <si>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</si>
  <si>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</si>
  <si>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</si>
  <si>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</si>
  <si>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</si>
  <si>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</si>
  <si>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</si>
  <si>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</si>
  <si>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</si>
  <si>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</si>
  <si>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</si>
  <si>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</si>
  <si>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</si>
  <si>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</si>
  <si>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</si>
  <si>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</si>
  <si>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</si>
  <si>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</si>
  <si>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</si>
  <si>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</si>
  <si>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</si>
  <si>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</si>
  <si>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</si>
  <si>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</si>
  <si>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</si>
  <si>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</si>
  <si>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</si>
  <si>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</si>
  <si>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</si>
  <si>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</si>
  <si>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</si>
  <si>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</si>
  <si>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</si>
  <si>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</si>
  <si>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</si>
  <si>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</si>
  <si>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</si>
  <si>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</si>
  <si>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</si>
  <si>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</si>
  <si>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</si>
  <si>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</si>
  <si>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</si>
  <si>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</si>
  <si>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</si>
  <si>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</si>
  <si>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</si>
  <si>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</si>
  <si>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</si>
  <si>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</si>
  <si>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</si>
  <si>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</si>
  <si>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</si>
  <si>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</si>
  <si>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</si>
  <si>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</si>
  <si>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</si>
  <si>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</si>
  <si>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</si>
  <si>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</si>
  <si>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</si>
  <si>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</si>
  <si>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</si>
  <si>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</si>
  <si>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</si>
  <si>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</si>
  <si>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</si>
  <si>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</si>
  <si>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</si>
  <si>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</si>
  <si>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</si>
  <si>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</si>
  <si>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</si>
  <si>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</si>
  <si>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</si>
  <si>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</si>
  <si>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</si>
  <si>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</si>
  <si>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</si>
  <si>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</si>
  <si>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</si>
  <si>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</si>
  <si>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</si>
  <si>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</si>
  <si>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</si>
  <si>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</si>
  <si>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</si>
  <si>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</si>
  <si>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</si>
  <si>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</si>
  <si>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</si>
  <si>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</si>
  <si>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</si>
  <si>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</si>
  <si>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</si>
  <si>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</si>
  <si>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</si>
  <si>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</si>
  <si>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</si>
  <si>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</si>
  <si>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</si>
  <si>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</si>
  <si>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</si>
  <si>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</si>
  <si>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</si>
  <si>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</si>
  <si>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</si>
  <si>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</si>
  <si>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</si>
  <si>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</si>
  <si>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</si>
  <si>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</si>
  <si>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</si>
  <si>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</si>
  <si>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</si>
  <si>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</si>
  <si>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</si>
  <si>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</si>
  <si>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</si>
  <si>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</si>
  <si>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</si>
  <si>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</si>
  <si>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</si>
  <si>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</si>
  <si>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</si>
  <si>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</si>
  <si>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</si>
  <si>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</si>
  <si>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</si>
  <si>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</si>
  <si>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</si>
  <si>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</si>
  <si>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</si>
  <si>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</si>
  <si>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</si>
  <si>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</si>
  <si>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</si>
  <si>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</si>
  <si>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</si>
  <si>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</si>
  <si>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</si>
  <si>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</si>
  <si>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</si>
  <si>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</si>
  <si>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</si>
  <si>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</si>
  <si>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</si>
  <si>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</si>
  <si>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</si>
  <si>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</si>
  <si>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</si>
  <si>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</si>
  <si>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</si>
  <si>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</si>
  <si>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</si>
  <si>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</si>
  <si>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</si>
  <si>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</si>
  <si>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</si>
  <si>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</si>
  <si>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</si>
  <si>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</si>
  <si>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</si>
  <si>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</si>
  <si>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</si>
  <si>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</si>
  <si>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</si>
  <si>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</si>
  <si>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</si>
  <si>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</si>
  <si>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</si>
  <si>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</si>
  <si>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</si>
  <si>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</si>
  <si>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</si>
  <si>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</si>
  <si>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</si>
  <si>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</si>
  <si>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</si>
  <si>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</si>
  <si>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</si>
  <si>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</si>
  <si>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</si>
  <si>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</si>
  <si>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</si>
  <si>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</si>
  <si>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</si>
  <si>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</si>
  <si>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</si>
  <si>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</si>
  <si>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</si>
  <si>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</si>
  <si>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</si>
  <si>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</si>
  <si>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</si>
  <si>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</si>
  <si>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</si>
  <si>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</si>
  <si>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</si>
  <si>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</si>
  <si>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</si>
  <si>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</si>
  <si>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</si>
  <si>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</si>
  <si>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</si>
  <si>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</si>
  <si>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</si>
  <si>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</si>
  <si>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</si>
  <si>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</si>
  <si>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</si>
  <si>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</si>
  <si>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</si>
  <si>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</si>
  <si>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</si>
  <si>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</si>
  <si>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</si>
  <si>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</si>
  <si>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</si>
  <si>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</si>
  <si>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</si>
  <si>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</si>
  <si>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</si>
  <si>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</si>
  <si>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</si>
  <si>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</si>
  <si>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</si>
  <si>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</si>
  <si>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</si>
  <si>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</si>
  <si>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</si>
  <si>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</si>
  <si>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</si>
  <si>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</si>
  <si>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</si>
  <si>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</si>
  <si>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</si>
  <si>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</si>
  <si>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</si>
  <si>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</si>
  <si>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</si>
  <si>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</si>
  <si>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</si>
  <si>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</si>
  <si>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</si>
  <si>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</si>
  <si>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</si>
  <si>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</si>
  <si>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</si>
  <si>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</si>
  <si>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</si>
  <si>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</si>
  <si>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</si>
  <si>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</si>
  <si>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</si>
  <si>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</si>
  <si>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</si>
  <si>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</si>
  <si>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</si>
  <si>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</si>
  <si>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</si>
  <si>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</si>
  <si>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</si>
  <si>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</si>
  <si>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</si>
  <si>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</si>
  <si>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</si>
  <si>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</si>
  <si>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</si>
  <si>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</si>
  <si>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</si>
  <si>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</si>
  <si>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</si>
  <si>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</si>
  <si>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</si>
  <si>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</si>
  <si>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</si>
  <si>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</si>
  <si>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</si>
  <si>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</si>
  <si>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</si>
  <si>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</si>
  <si>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</si>
  <si>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</si>
  <si>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</si>
  <si>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</si>
  <si>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</si>
  <si>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</si>
  <si>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</si>
  <si>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</si>
  <si>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</si>
  <si>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</si>
  <si>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</si>
  <si>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</si>
  <si>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</si>
  <si>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</si>
  <si>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</si>
  <si>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</si>
  <si>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</si>
  <si>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</si>
  <si>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</si>
  <si>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</si>
  <si>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</si>
  <si>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</si>
  <si>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</si>
  <si>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</si>
  <si>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</si>
  <si>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</si>
  <si>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</si>
  <si>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</si>
  <si>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</si>
  <si>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</si>
  <si>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</si>
  <si>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</si>
  <si>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</si>
  <si>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</si>
  <si>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</si>
  <si>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</si>
  <si>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</si>
  <si>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</si>
  <si>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</si>
  <si>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</si>
  <si>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</si>
  <si>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</si>
  <si>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</si>
  <si>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</si>
  <si>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</si>
  <si>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</si>
  <si>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</si>
  <si>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</si>
  <si>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</si>
  <si>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</si>
  <si>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</si>
  <si>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</si>
  <si>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</si>
  <si>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</si>
  <si>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</si>
  <si>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</si>
  <si>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</si>
  <si>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</si>
  <si>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</si>
  <si>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</si>
  <si>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</si>
  <si>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</si>
  <si>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</si>
  <si>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</si>
  <si>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</si>
  <si>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</si>
  <si>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</si>
  <si>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</si>
  <si>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</si>
  <si>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</si>
  <si>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</si>
  <si>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</si>
  <si>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</si>
  <si>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</si>
  <si>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</si>
  <si>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</si>
  <si>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</si>
  <si>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</si>
  <si>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</si>
  <si>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</si>
  <si>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</si>
  <si>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</si>
  <si>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</si>
  <si>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</si>
  <si>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</si>
  <si>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</si>
  <si>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</si>
  <si>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</si>
  <si>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</si>
  <si>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</si>
  <si>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</si>
  <si>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</si>
  <si>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</si>
  <si>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</si>
  <si>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</si>
  <si>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</si>
  <si>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</si>
  <si>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</si>
  <si>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</si>
  <si>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</si>
  <si>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</si>
  <si>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</si>
  <si>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</si>
  <si>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</si>
  <si>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</si>
  <si>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</si>
  <si>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</si>
  <si>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</si>
  <si>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</si>
  <si>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</si>
  <si>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</si>
  <si>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</si>
  <si>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</si>
  <si>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</si>
  <si>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</si>
  <si>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</si>
  <si>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</si>
  <si>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</si>
  <si>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</si>
  <si>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</si>
  <si>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</si>
  <si>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</si>
  <si>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</si>
  <si>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</si>
  <si>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</si>
  <si>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</si>
  <si>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</si>
  <si>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</si>
  <si>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</si>
  <si>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</si>
  <si>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</si>
  <si>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</si>
  <si>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</si>
  <si>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</si>
  <si>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</si>
  <si>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</si>
  <si>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</si>
  <si>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</si>
  <si>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</si>
  <si>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</si>
  <si>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</si>
  <si>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</si>
  <si>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</si>
  <si>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</si>
  <si>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</si>
  <si>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</si>
  <si>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</si>
  <si>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</si>
  <si>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</si>
  <si>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</si>
  <si>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</si>
  <si>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</si>
  <si>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</si>
  <si>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</si>
  <si>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</si>
  <si>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</si>
  <si>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</si>
  <si>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</si>
  <si>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</si>
  <si>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</si>
  <si>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</si>
  <si>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</si>
  <si>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</si>
  <si>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</si>
  <si>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</si>
  <si>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</si>
  <si>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</si>
  <si>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</si>
  <si>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</si>
  <si>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</si>
  <si>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</si>
  <si>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</si>
  <si>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</si>
  <si>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</si>
  <si>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</si>
  <si>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</si>
  <si>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</si>
  <si>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</si>
  <si>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</si>
  <si>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</si>
  <si>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</si>
  <si>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</si>
  <si>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</si>
  <si>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</si>
  <si>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</si>
  <si>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</si>
  <si>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</si>
  <si>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</si>
  <si>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</si>
  <si>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</si>
  <si>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</si>
  <si>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</si>
  <si>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</si>
  <si>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</si>
  <si>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</si>
  <si>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</si>
  <si>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</si>
  <si>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</si>
  <si>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</si>
  <si>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</si>
  <si>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</si>
  <si>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</si>
  <si>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</si>
  <si>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</si>
  <si>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</si>
  <si>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</si>
  <si>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</si>
  <si>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</si>
  <si>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</si>
  <si>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</si>
  <si>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</si>
  <si>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</si>
  <si>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</si>
  <si>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</si>
  <si>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</si>
  <si>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</si>
  <si>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</si>
  <si>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</si>
  <si>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</si>
  <si>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</si>
  <si>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</si>
  <si>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</si>
  <si>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</si>
  <si>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</si>
  <si>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</si>
  <si>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</si>
  <si>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</si>
  <si>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</si>
  <si>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</si>
  <si>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</si>
  <si>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</si>
  <si>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</si>
  <si>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</si>
  <si>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</si>
  <si>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</si>
  <si>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</si>
  <si>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</si>
  <si>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</si>
  <si>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</si>
  <si>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</si>
  <si>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</si>
  <si>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</si>
  <si>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</si>
  <si>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</si>
  <si>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</si>
  <si>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</si>
  <si>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</si>
  <si>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</si>
  <si>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</si>
  <si>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</si>
  <si>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</si>
  <si>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</si>
  <si>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</si>
  <si>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</si>
  <si>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</si>
  <si>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</si>
  <si>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</si>
  <si>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</si>
  <si>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</si>
  <si>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</si>
  <si>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</si>
  <si>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</si>
  <si>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</si>
  <si>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</si>
  <si>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</si>
  <si>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</si>
  <si>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</si>
  <si>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</si>
  <si>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</si>
  <si>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</si>
  <si>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</si>
  <si>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</si>
  <si>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</si>
  <si>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</si>
  <si>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</si>
  <si>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</si>
  <si>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</si>
  <si>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</si>
  <si>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</si>
  <si>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</si>
  <si>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</si>
  <si>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</si>
  <si>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</si>
  <si>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</si>
  <si>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</si>
  <si>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</si>
  <si>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</si>
  <si>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</si>
  <si>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</si>
  <si>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</si>
  <si>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</si>
  <si>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</si>
  <si>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</si>
  <si>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</si>
  <si>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</si>
  <si>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</si>
  <si>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</si>
  <si>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</si>
  <si>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</si>
  <si>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</si>
  <si>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</si>
  <si>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</si>
  <si>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</si>
  <si>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</si>
  <si>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</si>
  <si>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</si>
  <si>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</si>
  <si>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</si>
  <si>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</si>
  <si>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</si>
  <si>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</si>
  <si>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</si>
  <si>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</si>
  <si>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</si>
  <si>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</si>
  <si>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</si>
  <si>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</si>
  <si>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</si>
  <si>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</si>
  <si>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</si>
  <si>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</si>
  <si>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</si>
  <si>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</si>
  <si>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</si>
  <si>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</si>
  <si>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</si>
  <si>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</si>
  <si>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</si>
  <si>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</si>
  <si>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</si>
  <si>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</si>
  <si>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</si>
  <si>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</si>
  <si>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</si>
  <si>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</si>
  <si>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</si>
  <si>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</si>
  <si>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</si>
  <si>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</si>
  <si>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</si>
  <si>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</si>
  <si>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</si>
  <si>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</si>
  <si>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</si>
  <si>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</si>
  <si>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</si>
  <si>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</si>
  <si>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</si>
  <si>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</si>
  <si>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</si>
  <si>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</si>
  <si>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</si>
  <si>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</si>
  <si>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</si>
  <si>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</si>
  <si>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</si>
  <si>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</si>
  <si>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</si>
  <si>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</si>
  <si>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</si>
  <si>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</si>
  <si>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</si>
  <si>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</si>
  <si>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</si>
  <si>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</si>
  <si>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</si>
  <si>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</si>
  <si>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</si>
  <si>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</si>
  <si>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</si>
  <si>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</si>
  <si>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</si>
  <si>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</si>
  <si>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</si>
  <si>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</si>
  <si>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</si>
  <si>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</si>
  <si>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</si>
  <si>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</si>
  <si>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</si>
  <si>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</si>
  <si>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</si>
  <si>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</si>
  <si>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</si>
  <si>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</si>
  <si>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</si>
  <si>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</si>
  <si>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</si>
  <si>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</si>
  <si>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</si>
  <si>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</si>
  <si>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</si>
  <si>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</si>
  <si>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</si>
  <si>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</si>
  <si>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</si>
  <si>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</si>
  <si>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</si>
  <si>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</si>
  <si>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</si>
  <si>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</si>
  <si>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</si>
  <si>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</si>
  <si>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</si>
  <si>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</si>
  <si>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</si>
  <si>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</si>
  <si>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</si>
  <si>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</si>
  <si>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</si>
  <si>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</si>
  <si>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</si>
  <si>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</si>
  <si>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</si>
  <si>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</si>
  <si>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</si>
  <si>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</si>
  <si>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</si>
  <si>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</si>
  <si>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</si>
  <si>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</si>
  <si>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</si>
  <si>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</si>
  <si>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</si>
  <si>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</si>
  <si>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</si>
  <si>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</si>
  <si>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</si>
  <si>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</si>
  <si>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</si>
  <si>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</si>
  <si>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</si>
  <si>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</si>
  <si>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</si>
  <si>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</si>
  <si>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</si>
  <si>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</si>
  <si>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</si>
  <si>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</si>
  <si>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</si>
  <si>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</si>
  <si>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</si>
  <si>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</si>
  <si>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</si>
  <si>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</si>
  <si>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</si>
  <si>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</si>
  <si>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</si>
  <si>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</si>
  <si>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</si>
  <si>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</si>
  <si>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</si>
  <si>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</si>
  <si>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</si>
  <si>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</si>
  <si>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</si>
  <si>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</si>
  <si>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</si>
  <si>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</si>
  <si>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</si>
  <si>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</si>
  <si>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</si>
  <si>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</si>
  <si>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</si>
  <si>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</si>
  <si>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</si>
  <si>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</si>
  <si>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</si>
  <si>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</si>
  <si>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</si>
  <si>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</si>
  <si>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</si>
  <si>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</si>
  <si>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</si>
  <si>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</si>
  <si>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</si>
  <si>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</si>
  <si>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</si>
  <si>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</si>
  <si>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</si>
  <si>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</si>
  <si>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</si>
  <si>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</si>
  <si>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</si>
  <si>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</si>
  <si>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</si>
  <si>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</si>
  <si>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</si>
  <si>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</si>
  <si>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</si>
  <si>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</si>
  <si>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</si>
  <si>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</si>
  <si>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</si>
  <si>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</si>
  <si>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</si>
  <si>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</si>
  <si>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</si>
  <si>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</si>
  <si>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</si>
  <si>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</si>
  <si>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</si>
  <si>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</si>
  <si>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</si>
  <si>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</si>
  <si>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</si>
  <si>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</si>
  <si>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</si>
  <si>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</si>
  <si>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</si>
  <si>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</si>
  <si>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</si>
  <si>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</si>
  <si>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</si>
  <si>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</si>
  <si>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</si>
  <si>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</si>
  <si>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</si>
  <si>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</si>
  <si>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</si>
  <si>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</si>
  <si>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</si>
  <si>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</si>
  <si>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</si>
  <si>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</si>
  <si>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</si>
  <si>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</si>
  <si>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</si>
  <si>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</si>
  <si>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</si>
  <si>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</si>
  <si>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</si>
  <si>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</si>
  <si>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</si>
  <si>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</si>
  <si>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</si>
  <si>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</si>
  <si>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</si>
  <si>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</si>
  <si>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</si>
  <si>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</si>
  <si>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</si>
  <si>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</si>
  <si>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</si>
  <si>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</si>
  <si>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</si>
  <si>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</si>
  <si>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</si>
  <si>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</si>
  <si>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</si>
  <si>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</si>
  <si>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</si>
  <si>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</si>
  <si>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</si>
  <si>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</si>
  <si>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</si>
  <si>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</si>
  <si>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</si>
  <si>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</si>
  <si>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</si>
  <si>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</si>
  <si>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</si>
  <si>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</si>
  <si>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</si>
  <si>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</si>
  <si>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</si>
  <si>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</si>
  <si>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</si>
  <si>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</si>
  <si>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</si>
  <si>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</si>
  <si>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</si>
  <si>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</si>
  <si>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</si>
  <si>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</si>
  <si>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</si>
  <si>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</si>
  <si>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</si>
  <si>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</si>
  <si>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</si>
  <si>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</si>
  <si>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</si>
  <si>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</si>
  <si>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</si>
  <si>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</si>
  <si>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</si>
  <si>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</si>
  <si>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</si>
  <si>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</si>
  <si>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</si>
  <si>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</si>
  <si>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</si>
  <si>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</si>
  <si>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</si>
  <si>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</si>
  <si>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</si>
  <si>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</si>
  <si>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</si>
  <si>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</si>
  <si>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</si>
  <si>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</si>
  <si>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</si>
  <si>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</si>
  <si>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</si>
  <si>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</si>
  <si>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</si>
  <si>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</si>
  <si>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</si>
  <si>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</si>
  <si>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</si>
  <si>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</si>
  <si>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</si>
  <si>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</si>
  <si>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</si>
  <si>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</si>
  <si>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</si>
  <si>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</si>
  <si>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</si>
  <si>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</si>
  <si>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</si>
  <si>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</si>
  <si>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</si>
  <si>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</si>
  <si>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</si>
  <si>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</si>
  <si>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</si>
  <si>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</si>
  <si>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</si>
  <si>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</si>
  <si>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</si>
  <si>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</si>
  <si>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</si>
  <si>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</si>
  <si>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</si>
  <si>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</si>
  <si>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</si>
  <si>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</si>
  <si>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</si>
  <si>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</si>
  <si>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</si>
  <si>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</si>
  <si>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</si>
  <si>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</si>
  <si>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</si>
  <si>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</si>
  <si>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</si>
  <si>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</si>
  <si>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</si>
  <si>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</si>
  <si>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</si>
  <si>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</si>
  <si>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</si>
  <si>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</si>
  <si>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</si>
  <si>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</si>
  <si>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</si>
  <si>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</si>
  <si>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</si>
  <si>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</si>
  <si>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</si>
  <si>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</si>
  <si>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</si>
  <si>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</si>
  <si>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</si>
  <si>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</si>
  <si>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</si>
  <si>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</si>
  <si>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</si>
  <si>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</si>
  <si>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</si>
  <si>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</si>
  <si>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</si>
  <si>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</si>
  <si>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</si>
  <si>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</si>
  <si>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</si>
  <si>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</si>
  <si>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</si>
  <si>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</si>
  <si>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</si>
  <si>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</si>
  <si>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</si>
  <si>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</si>
  <si>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</si>
  <si>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</si>
  <si>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</si>
  <si>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</si>
  <si>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</si>
  <si>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</si>
  <si>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</si>
  <si>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</si>
  <si>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</si>
  <si>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</si>
  <si>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</si>
  <si>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</si>
  <si>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</si>
  <si>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</si>
  <si>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</si>
  <si>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</si>
  <si>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</si>
  <si>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</si>
  <si>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</si>
  <si>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</si>
  <si>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</si>
  <si>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</si>
  <si>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</si>
  <si>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</si>
  <si>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</si>
  <si>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</si>
  <si>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</si>
  <si>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</si>
  <si>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</si>
  <si>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</si>
  <si>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</si>
  <si>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</si>
  <si>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</si>
  <si>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</si>
  <si>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</si>
  <si>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</si>
  <si>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</si>
  <si>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</si>
  <si>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</si>
  <si>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</si>
  <si>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</si>
  <si>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</si>
  <si>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</si>
  <si>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</si>
  <si>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</si>
  <si>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</si>
  <si>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</si>
  <si>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</si>
  <si>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</si>
  <si>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</si>
  <si>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</si>
  <si>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</si>
  <si>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</si>
  <si>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</si>
  <si>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</si>
  <si>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</si>
  <si>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</si>
  <si>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</si>
  <si>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</si>
  <si>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</si>
  <si>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</si>
  <si>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</si>
  <si>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</si>
  <si>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</si>
  <si>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</si>
  <si>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</si>
  <si>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</si>
  <si>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</si>
  <si>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</si>
  <si>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</si>
  <si>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</si>
  <si>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</si>
  <si>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</si>
  <si>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</si>
  <si>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</si>
  <si>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</si>
  <si>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</si>
  <si>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</si>
  <si>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</si>
  <si>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</si>
  <si>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</si>
  <si>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</si>
  <si>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</si>
  <si>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</si>
  <si>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</si>
  <si>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</si>
  <si>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</si>
  <si>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</si>
  <si>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</si>
  <si>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</si>
  <si>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</si>
  <si>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</si>
  <si>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</si>
  <si>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</si>
  <si>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</si>
  <si>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</si>
  <si>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</si>
  <si>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</si>
  <si>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</si>
  <si>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</si>
  <si>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</si>
  <si>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</si>
  <si>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</si>
  <si>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</si>
  <si>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</si>
  <si>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</si>
  <si>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</si>
  <si>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</si>
  <si>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</si>
  <si>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</si>
  <si>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</si>
  <si>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</si>
  <si>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</si>
  <si>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</si>
  <si>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</si>
  <si>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</si>
  <si>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</si>
  <si>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</si>
  <si>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</si>
  <si>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</si>
  <si>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</si>
  <si>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</si>
  <si>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</si>
  <si>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</si>
  <si>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</si>
  <si>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</si>
  <si>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</si>
  <si>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</si>
  <si>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</si>
  <si>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</si>
  <si>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</si>
  <si>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</si>
  <si>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</si>
  <si>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</si>
  <si>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</si>
  <si>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</si>
  <si>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</si>
  <si>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</si>
  <si>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</si>
  <si>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</si>
  <si>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</si>
  <si>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</si>
  <si>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</si>
  <si>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</si>
  <si>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</si>
  <si>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</si>
  <si>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</si>
  <si>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</si>
  <si>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</si>
  <si>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</si>
  <si>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</si>
  <si>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</si>
  <si>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</si>
  <si>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</si>
  <si>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</si>
  <si>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</si>
  <si>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</si>
  <si>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</si>
  <si>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</si>
  <si>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</si>
  <si>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</si>
  <si>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</si>
  <si>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</si>
  <si>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</si>
  <si>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</si>
  <si>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</si>
  <si>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</si>
  <si>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</si>
  <si>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</si>
  <si>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</si>
  <si>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</si>
  <si>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</si>
  <si>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</si>
  <si>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</si>
  <si>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</si>
  <si>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</si>
  <si>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</si>
  <si>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</si>
  <si>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</si>
  <si>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</si>
  <si>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</si>
  <si>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</si>
  <si>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</si>
  <si>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</si>
  <si>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</si>
  <si>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</si>
  <si>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</si>
  <si>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</si>
  <si>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</si>
  <si>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</si>
  <si>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</si>
  <si>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</si>
  <si>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</si>
  <si>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</si>
  <si>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</si>
  <si>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</si>
  <si>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</si>
  <si>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</si>
  <si>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</si>
  <si>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</si>
  <si>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</si>
  <si>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</si>
  <si>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</si>
  <si>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</si>
  <si>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</si>
  <si>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</si>
  <si>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</si>
  <si>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</si>
  <si>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</si>
  <si>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</si>
  <si>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</si>
  <si>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</si>
  <si>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</si>
  <si>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</si>
  <si>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</si>
  <si>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</si>
  <si>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</si>
  <si>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</si>
  <si>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</si>
  <si>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</si>
  <si>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</si>
  <si>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</si>
  <si>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</si>
  <si>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</si>
  <si>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</si>
  <si>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</si>
  <si>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</si>
  <si>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</si>
  <si>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</si>
  <si>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</si>
  <si>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</si>
  <si>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</si>
  <si>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</si>
  <si>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</si>
  <si>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</si>
  <si>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</si>
  <si>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</si>
  <si>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</si>
  <si>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</si>
  <si>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</si>
  <si>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</si>
  <si>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</si>
  <si>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</si>
  <si>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</si>
  <si>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</si>
  <si>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</si>
  <si>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</si>
  <si>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</si>
  <si>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</si>
  <si>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</si>
  <si>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</si>
  <si>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</si>
  <si>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</si>
  <si>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</si>
  <si>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</si>
  <si>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</si>
  <si>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</si>
  <si>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</si>
  <si>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</si>
  <si>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</si>
  <si>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</si>
  <si>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</si>
  <si>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</si>
  <si>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</si>
  <si>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</si>
  <si>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</si>
  <si>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</si>
  <si>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</si>
  <si>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</si>
  <si>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</si>
  <si>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</si>
  <si>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</si>
  <si>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</si>
  <si>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</si>
  <si>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</si>
  <si>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</si>
  <si>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</si>
  <si>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</si>
  <si>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</si>
  <si>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</si>
  <si>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</si>
  <si>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</si>
  <si>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</si>
  <si>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</si>
  <si>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</si>
  <si>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</si>
  <si>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</si>
  <si>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</si>
  <si>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</si>
  <si>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</si>
  <si>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</si>
  <si>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</si>
  <si>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</si>
  <si>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</si>
  <si>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</si>
  <si>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</si>
  <si>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</si>
  <si>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</si>
  <si>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</si>
  <si>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</si>
  <si>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</si>
  <si>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</si>
  <si>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</si>
  <si>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</si>
  <si>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</si>
  <si>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</si>
  <si>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</si>
  <si>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</si>
  <si>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</si>
  <si>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</si>
  <si>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</si>
  <si>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</si>
  <si>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</si>
  <si>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</si>
  <si>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</si>
  <si>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</si>
  <si>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</si>
  <si>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</si>
  <si>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</si>
  <si>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</si>
  <si>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</si>
  <si>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</si>
  <si>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</si>
  <si>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</si>
  <si>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</si>
  <si>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</si>
  <si>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</si>
  <si>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</si>
  <si>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</si>
  <si>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</si>
  <si>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</si>
  <si>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</si>
  <si>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</si>
  <si>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</si>
  <si>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</si>
  <si>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</si>
  <si>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</si>
  <si>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</si>
  <si>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</si>
  <si>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</si>
  <si>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</si>
  <si>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</si>
  <si>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</si>
  <si>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</si>
  <si>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</si>
  <si>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</si>
  <si>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</si>
  <si>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</si>
  <si>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</si>
  <si>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</si>
  <si>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</si>
  <si>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</si>
  <si>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</si>
  <si>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</si>
  <si>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</si>
  <si>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</si>
  <si>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</si>
  <si>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</si>
  <si>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</si>
  <si>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</si>
  <si>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</si>
  <si>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</si>
  <si>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</si>
  <si>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</si>
  <si>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</si>
  <si>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</si>
  <si>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</si>
  <si>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</si>
  <si>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</si>
  <si>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</si>
  <si>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</si>
  <si>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</si>
  <si>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</si>
  <si>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</si>
  <si>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</si>
  <si>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</si>
  <si>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</si>
  <si>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</si>
  <si>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</si>
  <si>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</si>
  <si>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</si>
  <si>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</si>
  <si>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</si>
  <si>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</si>
  <si>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</si>
  <si>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</si>
  <si>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</si>
  <si>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</si>
  <si>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</si>
  <si>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</si>
  <si>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</si>
  <si>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</si>
  <si>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</si>
  <si>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</si>
  <si>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</si>
  <si>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</si>
  <si>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</si>
  <si>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</si>
  <si>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</si>
  <si>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</si>
  <si>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</si>
  <si>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</si>
  <si>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</si>
  <si>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</si>
  <si>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</si>
  <si>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</si>
  <si>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</si>
  <si>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</si>
  <si>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</si>
  <si>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</si>
  <si>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</si>
  <si>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</si>
  <si>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</si>
  <si>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</si>
  <si>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</si>
  <si>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</si>
  <si>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</si>
  <si>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</si>
  <si>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</si>
  <si>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</si>
  <si>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</si>
  <si>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</si>
  <si>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</si>
  <si>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</si>
  <si>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</si>
  <si>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</si>
  <si>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</si>
  <si>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</si>
  <si>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</si>
  <si>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</si>
  <si>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</si>
  <si>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</si>
  <si>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</si>
  <si>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</si>
  <si>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</si>
  <si>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</si>
  <si>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</si>
  <si>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</si>
  <si>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</si>
  <si>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</si>
  <si>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</si>
  <si>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</si>
  <si>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</si>
  <si>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</si>
  <si>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</si>
  <si>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</si>
  <si>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</si>
  <si>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</si>
  <si>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</si>
  <si>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</si>
  <si>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</si>
  <si>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</si>
  <si>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</si>
  <si>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</si>
  <si>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</si>
  <si>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</si>
  <si>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</si>
  <si>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</si>
  <si>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</si>
  <si>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</si>
  <si>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</si>
  <si>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</si>
  <si>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</si>
  <si>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</si>
  <si>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</si>
  <si>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</si>
  <si>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</si>
  <si>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</si>
  <si>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</si>
  <si>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</si>
  <si>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</si>
  <si>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</si>
  <si>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</si>
  <si>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</si>
  <si>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</si>
  <si>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</si>
  <si>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</si>
  <si>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</si>
  <si>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</si>
  <si>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</si>
  <si>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</si>
  <si>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</si>
  <si>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</si>
  <si>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</si>
  <si>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</si>
  <si>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</si>
  <si>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</si>
  <si>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</si>
  <si>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</si>
  <si>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</si>
  <si>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</si>
  <si>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</si>
  <si>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</si>
  <si>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</si>
  <si>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</si>
  <si>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</si>
  <si>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</si>
  <si>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</si>
  <si>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</si>
  <si>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</si>
  <si>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</si>
  <si>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</si>
  <si>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</si>
  <si>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</si>
  <si>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</si>
  <si>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</si>
  <si>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</si>
  <si>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</si>
  <si>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</si>
  <si>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</si>
  <si>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</si>
  <si>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</si>
  <si>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</si>
  <si>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</si>
  <si>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</si>
  <si>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</si>
  <si>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</si>
  <si>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</si>
  <si>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</si>
  <si>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</si>
  <si>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</si>
  <si>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</si>
  <si>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</si>
  <si>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</si>
  <si>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</si>
  <si>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</si>
  <si>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</si>
  <si>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</si>
  <si>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</si>
  <si>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</si>
  <si>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</si>
  <si>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</si>
  <si>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</si>
  <si>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</si>
  <si>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</si>
  <si>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</si>
  <si>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</si>
  <si>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</si>
  <si>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</si>
  <si>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</si>
  <si>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</si>
  <si>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</si>
  <si>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</si>
  <si>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</si>
  <si>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</si>
  <si>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</si>
  <si>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</si>
  <si>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</si>
  <si>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</si>
  <si>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</si>
  <si>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</si>
  <si>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</si>
  <si>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</si>
  <si>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</si>
  <si>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</si>
  <si>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</si>
  <si>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</si>
  <si>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</si>
  <si>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</si>
  <si>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</si>
  <si>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</si>
  <si>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</si>
  <si>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</si>
  <si>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</si>
  <si>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</si>
  <si>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</si>
  <si>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</si>
  <si>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</si>
  <si>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</si>
  <si>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</si>
  <si>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</si>
  <si>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</si>
  <si>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</si>
  <si>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</si>
  <si>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</si>
  <si>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</si>
  <si>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</si>
  <si>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</si>
  <si>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</si>
  <si>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</si>
  <si>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</si>
  <si>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</si>
  <si>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</si>
  <si>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</si>
  <si>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</si>
  <si>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</si>
  <si>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</si>
  <si>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</si>
  <si>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</si>
  <si>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</si>
  <si>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</si>
  <si>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</si>
  <si>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</si>
  <si>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</si>
  <si>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</si>
  <si>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</si>
  <si>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</si>
  <si>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</si>
  <si>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</si>
  <si>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</si>
  <si>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</si>
  <si>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</si>
  <si>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</si>
  <si>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</si>
  <si>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</si>
  <si>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</si>
  <si>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</si>
  <si>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</si>
  <si>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</si>
  <si>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</si>
  <si>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</si>
  <si>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</si>
  <si>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</si>
  <si>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</si>
  <si>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</si>
  <si>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</si>
  <si>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</si>
  <si>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</si>
  <si>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</si>
  <si>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</si>
  <si>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</si>
  <si>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</si>
  <si>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</si>
  <si>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</si>
  <si>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</si>
  <si>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</si>
  <si>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</si>
  <si>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</si>
  <si>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</si>
  <si>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</si>
  <si>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</si>
  <si>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</si>
  <si>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</si>
  <si>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</si>
  <si>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</si>
  <si>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</si>
  <si>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</si>
  <si>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</si>
  <si>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</si>
  <si>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</si>
  <si>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</si>
  <si>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</si>
  <si>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</si>
  <si>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</si>
  <si>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</si>
  <si>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</si>
  <si>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</si>
  <si>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</si>
  <si>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</si>
  <si>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</si>
  <si>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</si>
  <si>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</si>
  <si>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</si>
  <si>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</si>
  <si>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</si>
  <si>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</si>
  <si>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</si>
  <si>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</si>
  <si>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</si>
  <si>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</si>
  <si>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</si>
  <si>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</si>
  <si>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</si>
  <si>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</si>
  <si>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</si>
  <si>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</si>
  <si>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</si>
  <si>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</si>
  <si>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</si>
  <si>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</si>
  <si>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</si>
  <si>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</si>
  <si>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</si>
  <si>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</si>
  <si>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</si>
  <si>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</si>
  <si>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</si>
  <si>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</si>
  <si>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</si>
  <si>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</si>
  <si>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</si>
  <si>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</si>
  <si>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</si>
  <si>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</si>
  <si>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</si>
  <si>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</si>
  <si>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</si>
  <si>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</si>
  <si>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</si>
  <si>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</si>
  <si>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</si>
  <si>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</si>
  <si>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</si>
  <si>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</si>
  <si>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</si>
  <si>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</si>
  <si>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</si>
  <si>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</si>
  <si>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</si>
  <si>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</si>
  <si>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</si>
  <si>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</si>
  <si>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</si>
  <si>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</si>
  <si>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</si>
  <si>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</si>
  <si>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</si>
  <si>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</si>
  <si>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</si>
  <si>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</si>
  <si>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</si>
  <si>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</si>
  <si>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</si>
  <si>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</si>
  <si>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</si>
  <si>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</si>
  <si>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</si>
  <si>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</si>
  <si>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</si>
  <si>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</si>
  <si>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</si>
  <si>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</si>
  <si>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</si>
  <si>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</si>
  <si>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</si>
  <si>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</si>
  <si>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</si>
  <si>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</si>
  <si>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</si>
  <si>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</si>
  <si>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</si>
  <si>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</si>
  <si>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</si>
  <si>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</si>
  <si>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</si>
  <si>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</si>
  <si>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</si>
  <si>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</si>
  <si>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</si>
  <si>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</si>
  <si>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</si>
  <si>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</si>
  <si>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</si>
  <si>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</si>
  <si>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</si>
  <si>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</si>
  <si>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</si>
  <si>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</si>
  <si>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</si>
  <si>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</si>
  <si>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</si>
  <si>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</si>
  <si>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</si>
  <si>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</si>
  <si>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</si>
  <si>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</si>
  <si>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</si>
  <si>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</si>
  <si>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</si>
  <si>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</si>
  <si>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</si>
  <si>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</si>
  <si>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</si>
  <si>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</si>
  <si>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</si>
  <si>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</si>
  <si>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</si>
  <si>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</si>
  <si>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</si>
  <si>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</si>
  <si>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</si>
  <si>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</si>
  <si>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</si>
  <si>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</si>
  <si>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</si>
  <si>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</si>
  <si>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</si>
  <si>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</si>
  <si>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</si>
  <si>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</si>
  <si>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</si>
  <si>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</si>
  <si>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</si>
  <si>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</si>
  <si>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</si>
  <si>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</si>
  <si>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</si>
  <si>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</si>
  <si>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</si>
  <si>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</si>
  <si>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</si>
  <si>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</si>
  <si>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</si>
  <si>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</si>
  <si>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</si>
  <si>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</si>
  <si>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</si>
  <si>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</si>
  <si>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</si>
  <si>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</si>
  <si>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</si>
  <si>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</si>
  <si>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</si>
  <si>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</si>
  <si>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</si>
  <si>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</si>
  <si>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</si>
  <si>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</si>
  <si>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</si>
  <si>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</si>
  <si>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</si>
  <si>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</si>
  <si>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</si>
  <si>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</si>
  <si>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</si>
  <si>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</si>
  <si>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</si>
  <si>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</si>
  <si>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</si>
  <si>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</si>
  <si>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</si>
  <si>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</si>
  <si>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</si>
  <si>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</si>
  <si>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</si>
  <si>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</si>
  <si>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</si>
  <si>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</si>
  <si>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</si>
  <si>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</si>
  <si>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</si>
  <si>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</si>
  <si>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</si>
  <si>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</si>
  <si>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</si>
  <si>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</si>
  <si>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</si>
  <si>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</si>
  <si>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</si>
  <si>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</si>
  <si>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</si>
  <si>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</si>
  <si>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</si>
  <si>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</si>
  <si>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</si>
  <si>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</si>
  <si>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</si>
  <si>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</si>
  <si>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</si>
  <si>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</si>
  <si>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</si>
  <si>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</si>
  <si>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</si>
  <si>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</si>
  <si>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</si>
  <si>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</si>
  <si>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</si>
  <si>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</si>
  <si>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</si>
  <si>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</si>
  <si>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</si>
  <si>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</si>
  <si>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</si>
  <si>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</si>
  <si>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</si>
  <si>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</si>
  <si>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</si>
  <si>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</si>
  <si>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</si>
  <si>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</si>
  <si>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</si>
  <si>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</si>
  <si>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</si>
  <si>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</si>
  <si>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</si>
  <si>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</si>
  <si>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</si>
  <si>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</si>
  <si>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</si>
  <si>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</si>
  <si>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</si>
  <si>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</si>
  <si>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</si>
  <si>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</si>
  <si>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</si>
  <si>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</si>
  <si>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</si>
  <si>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</si>
  <si>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</si>
  <si>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</si>
  <si>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</si>
  <si>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</si>
  <si>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</si>
  <si>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</si>
  <si>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</si>
  <si>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</si>
  <si>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</si>
  <si>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</si>
  <si>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</si>
  <si>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</si>
  <si>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</si>
  <si>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</si>
  <si>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</si>
  <si>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</si>
  <si>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</si>
  <si>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</si>
  <si>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</si>
  <si>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</si>
  <si>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</si>
  <si>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</si>
  <si>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</si>
  <si>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</si>
  <si>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</si>
  <si>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</si>
  <si>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</si>
  <si>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</si>
  <si>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</si>
  <si>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</si>
  <si>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</si>
  <si>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</si>
  <si>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</si>
  <si>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</si>
  <si>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</si>
  <si>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</si>
  <si>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</si>
  <si>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</si>
  <si>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</si>
  <si>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</si>
  <si>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</si>
  <si>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</si>
  <si>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</si>
  <si>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</si>
  <si>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</si>
  <si>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</si>
  <si>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</si>
  <si>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</si>
  <si>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</si>
  <si>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</si>
  <si>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</si>
  <si>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</si>
  <si>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</si>
  <si>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</si>
  <si>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</si>
  <si>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</si>
  <si>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</si>
  <si>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</si>
  <si>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</si>
  <si>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</si>
  <si>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</si>
  <si>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</si>
  <si>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</si>
  <si>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</si>
  <si>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</si>
  <si>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</si>
  <si>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</si>
  <si>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</si>
  <si>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</si>
  <si>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</si>
  <si>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</si>
  <si>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</si>
  <si>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</si>
  <si>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</si>
  <si>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</si>
  <si>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</si>
  <si>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</si>
  <si>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</si>
  <si>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</si>
  <si>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</si>
  <si>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</si>
  <si>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</si>
  <si>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</si>
  <si>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</si>
  <si>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</si>
  <si>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</si>
  <si>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</si>
  <si>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</si>
  <si>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</si>
  <si>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</si>
  <si>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</si>
  <si>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</si>
  <si>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</si>
  <si>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</si>
  <si>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</si>
  <si>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</si>
  <si>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</si>
  <si>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</si>
  <si>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</si>
  <si>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</si>
  <si>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</si>
  <si>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</si>
  <si>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</si>
  <si>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</si>
  <si>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</si>
  <si>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</si>
  <si>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</si>
  <si>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</si>
  <si>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</si>
  <si>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</si>
  <si>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</si>
  <si>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</si>
  <si>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</si>
  <si>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</si>
  <si>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</si>
  <si>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</si>
  <si>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</si>
  <si>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</si>
  <si>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</si>
  <si>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</si>
  <si>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</si>
  <si>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</si>
  <si>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</si>
  <si>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</si>
  <si>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</si>
  <si>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</si>
  <si>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</si>
  <si>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</si>
  <si>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</si>
  <si>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</si>
  <si>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</si>
  <si>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</si>
  <si>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</si>
  <si>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</si>
  <si>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</si>
  <si>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</si>
  <si>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</si>
  <si>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</si>
  <si>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</si>
  <si>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</si>
  <si>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</si>
  <si>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</si>
  <si>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</si>
  <si>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</si>
  <si>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</si>
  <si>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</si>
  <si>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</si>
  <si>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</si>
  <si>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</si>
  <si>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</si>
  <si>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</si>
  <si>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</si>
  <si>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</si>
  <si>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</si>
  <si>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</si>
  <si>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</si>
  <si>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</si>
  <si>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</si>
  <si>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</si>
  <si>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</si>
  <si>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</si>
  <si>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</si>
  <si>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</si>
  <si>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</si>
  <si>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</si>
  <si>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</si>
  <si>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</si>
  <si>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</si>
  <si>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</si>
  <si>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</si>
  <si>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</si>
  <si>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</si>
  <si>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</si>
  <si>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</si>
  <si>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</si>
  <si>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</si>
  <si>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</si>
  <si>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</si>
  <si>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</si>
  <si>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</si>
  <si>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</si>
  <si>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</si>
  <si>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</si>
  <si>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</si>
  <si>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</si>
  <si>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</si>
  <si>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</si>
  <si>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</si>
  <si>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</si>
  <si>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</si>
  <si>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</si>
  <si>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</si>
  <si>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</si>
  <si>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</si>
  <si>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</si>
  <si>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</si>
  <si>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</si>
  <si>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</si>
  <si>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</si>
  <si>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</si>
  <si>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</si>
  <si>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</si>
  <si>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</si>
  <si>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</si>
  <si>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</si>
  <si>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</si>
  <si>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</si>
  <si>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</si>
  <si>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</si>
  <si>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</si>
  <si>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</si>
  <si>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</si>
  <si>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</si>
  <si>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</si>
  <si>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</si>
  <si>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</si>
  <si>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</si>
  <si>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</si>
  <si>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</si>
  <si>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</si>
  <si>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</si>
  <si>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</si>
  <si>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</si>
  <si>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</si>
  <si>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</si>
  <si>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</si>
  <si>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</si>
  <si>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</si>
  <si>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</si>
  <si>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</si>
  <si>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</si>
  <si>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</si>
  <si>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</si>
  <si>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</si>
  <si>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</si>
  <si>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</si>
  <si>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</si>
  <si>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</si>
  <si>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</si>
  <si>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</si>
  <si>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</si>
  <si>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</si>
  <si>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</si>
  <si>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</si>
  <si>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</si>
  <si>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</si>
  <si>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</si>
  <si>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</si>
  <si>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</si>
  <si>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</si>
  <si>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</si>
  <si>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</si>
  <si>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</si>
  <si>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</si>
  <si>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</si>
  <si>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</si>
  <si>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</si>
  <si>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</si>
  <si>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</si>
  <si>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</si>
  <si>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</si>
  <si>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</si>
  <si>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</si>
  <si>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</si>
  <si>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</si>
  <si>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</si>
  <si>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</si>
  <si>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</si>
  <si>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</si>
  <si>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</si>
  <si>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</si>
  <si>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</si>
  <si>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</si>
  <si>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</si>
  <si>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</si>
  <si>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</si>
  <si>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</si>
  <si>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</si>
  <si>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</si>
  <si>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</si>
  <si>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</si>
  <si>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</si>
  <si>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</si>
  <si>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</si>
  <si>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</si>
  <si>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</si>
  <si>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</si>
  <si>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</si>
  <si>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</si>
  <si>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</si>
  <si>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</si>
  <si>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</si>
  <si>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</si>
  <si>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</si>
  <si>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</si>
  <si>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</si>
  <si>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</si>
  <si>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</si>
  <si>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</si>
  <si>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</si>
  <si>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</si>
  <si>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</si>
  <si>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</si>
  <si>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</si>
  <si>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</si>
  <si>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</si>
  <si>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</si>
  <si>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</si>
  <si>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</si>
  <si>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</si>
  <si>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</si>
  <si>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</si>
  <si>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</si>
  <si>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</si>
  <si>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</si>
  <si>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</si>
  <si>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</si>
  <si>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</si>
  <si>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</si>
  <si>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</si>
  <si>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</si>
  <si>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</si>
  <si>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</si>
  <si>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</si>
  <si>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</si>
  <si>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</si>
  <si>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</si>
  <si>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</si>
  <si>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</si>
  <si>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</si>
  <si>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</si>
  <si>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</si>
  <si>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</si>
  <si>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</si>
  <si>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</si>
  <si>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</si>
  <si>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</si>
  <si>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</si>
  <si>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</si>
  <si>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</si>
  <si>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</si>
  <si>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</si>
  <si>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</si>
  <si>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</si>
  <si>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</si>
  <si>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</si>
  <si>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</si>
  <si>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</si>
  <si>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</si>
  <si>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</si>
  <si>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</si>
  <si>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</si>
  <si>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</si>
  <si>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</si>
  <si>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</si>
  <si>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</si>
  <si>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</si>
  <si>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</si>
  <si>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</si>
  <si>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</si>
  <si>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</si>
  <si>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</si>
  <si>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</si>
  <si>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</si>
  <si>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</si>
  <si>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</si>
  <si>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</si>
  <si>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</si>
  <si>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</si>
  <si>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</si>
  <si>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</si>
  <si>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</si>
  <si>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</si>
  <si>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</si>
  <si>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</si>
  <si>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</si>
  <si>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</si>
  <si>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</si>
  <si>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</si>
  <si>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</si>
  <si>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</si>
  <si>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</si>
  <si>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</si>
  <si>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</si>
  <si>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</si>
  <si>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</si>
  <si>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</si>
  <si>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</si>
  <si>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</si>
  <si>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</si>
  <si>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</si>
  <si>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</si>
  <si>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</si>
  <si>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</si>
  <si>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</si>
  <si>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</si>
  <si>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</si>
  <si>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</si>
  <si>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</si>
  <si>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</si>
  <si>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</si>
  <si>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</si>
  <si>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</si>
  <si>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</si>
  <si>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</si>
  <si>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</si>
  <si>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</si>
  <si>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</si>
  <si>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</si>
  <si>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</si>
  <si>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</si>
  <si>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</si>
  <si>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</si>
  <si>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</si>
  <si>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</si>
  <si>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</si>
  <si>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</si>
  <si>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</si>
  <si>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</si>
  <si>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</si>
  <si>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</si>
  <si>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</si>
  <si>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</si>
  <si>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</si>
  <si>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</si>
  <si>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</si>
  <si>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</si>
  <si>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</si>
  <si>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</si>
  <si>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</si>
  <si>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</si>
  <si>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</si>
  <si>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</si>
  <si>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</si>
  <si>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</si>
  <si>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</si>
  <si>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</si>
  <si>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</si>
  <si>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</si>
  <si>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</si>
  <si>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</si>
  <si>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</si>
  <si>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</si>
  <si>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</si>
  <si>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</si>
  <si>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</si>
  <si>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</si>
  <si>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</si>
  <si>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</si>
  <si>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</si>
  <si>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</si>
  <si>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</si>
  <si>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</si>
  <si>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</si>
  <si>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</si>
  <si>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</si>
  <si>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</si>
  <si>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</si>
  <si>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</si>
  <si>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</si>
  <si>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</si>
  <si>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</si>
  <si>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</si>
  <si>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</si>
  <si>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</si>
  <si>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</si>
  <si>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</si>
  <si>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</si>
  <si>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</si>
  <si>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</si>
  <si>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</si>
  <si>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</si>
  <si>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</si>
  <si>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</si>
  <si>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</si>
  <si>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</si>
  <si>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</si>
  <si>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</si>
  <si>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</si>
  <si>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</si>
  <si>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</si>
  <si>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</si>
  <si>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</si>
  <si>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</si>
  <si>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</si>
  <si>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</si>
  <si>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</si>
  <si>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</si>
  <si>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</si>
  <si>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</si>
  <si>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</si>
  <si>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</si>
  <si>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</si>
  <si>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</si>
  <si>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</si>
  <si>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</si>
  <si>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</si>
  <si>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</si>
  <si>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</si>
  <si>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</si>
  <si>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</si>
  <si>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</si>
  <si>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</si>
  <si>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</si>
  <si>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</si>
  <si>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</si>
  <si>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</si>
  <si>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</si>
  <si>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</si>
  <si>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</si>
  <si>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</si>
  <si>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</si>
  <si>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</si>
  <si>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</si>
  <si>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</si>
  <si>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</si>
  <si>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</si>
  <si>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</si>
  <si>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</si>
  <si>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</si>
  <si>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</si>
  <si>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</si>
  <si>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</si>
  <si>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</si>
  <si>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</si>
  <si>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</si>
  <si>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</si>
  <si>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</si>
  <si>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</si>
  <si>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</si>
  <si>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</si>
  <si>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</si>
  <si>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</si>
  <si>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</si>
  <si>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</si>
  <si>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</si>
  <si>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</si>
  <si>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</si>
  <si>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</si>
  <si>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</si>
  <si>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</si>
  <si>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</si>
  <si>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</si>
  <si>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</si>
  <si>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</si>
  <si>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</si>
  <si>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</si>
  <si>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</si>
  <si>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</si>
  <si>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</si>
  <si>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</si>
  <si>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</si>
  <si>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</si>
  <si>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</si>
  <si>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</si>
  <si>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</si>
  <si>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</si>
  <si>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</si>
  <si>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</si>
  <si>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</si>
  <si>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</si>
  <si>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</si>
  <si>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</si>
  <si>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</si>
  <si>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</si>
  <si>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</si>
  <si>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</si>
  <si>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</si>
  <si>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</si>
  <si>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</si>
  <si>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</si>
  <si>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</si>
  <si>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</si>
  <si>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</si>
  <si>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</si>
  <si>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</si>
  <si>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</si>
  <si>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</si>
  <si>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</si>
  <si>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</si>
  <si>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</si>
  <si>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</si>
  <si>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</si>
  <si>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</si>
  <si>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</si>
  <si>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</si>
  <si>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</si>
  <si>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</si>
  <si>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</si>
  <si>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</si>
  <si>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</si>
  <si>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</si>
  <si>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</si>
  <si>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</si>
  <si>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</si>
  <si>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</si>
  <si>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</si>
  <si>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</si>
  <si>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</si>
  <si>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</si>
  <si>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</si>
  <si>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</si>
  <si>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</si>
  <si>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</si>
  <si>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</si>
  <si>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</si>
  <si>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</si>
  <si>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</si>
  <si>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</si>
  <si>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</si>
  <si>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</si>
  <si>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</si>
  <si>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</si>
  <si>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</si>
  <si>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</si>
  <si>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</si>
  <si>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</si>
  <si>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</si>
  <si>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</si>
  <si>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</si>
  <si>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</si>
  <si>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</si>
  <si>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</si>
  <si>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</si>
  <si>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</si>
  <si>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</si>
  <si>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</si>
  <si>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</si>
  <si>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</si>
  <si>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</si>
  <si>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</si>
  <si>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</si>
  <si>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</si>
  <si>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</si>
  <si>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</si>
  <si>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</si>
  <si>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</si>
  <si>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</si>
  <si>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</si>
  <si>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</si>
  <si>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</si>
  <si>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</si>
  <si>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</si>
  <si>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</si>
  <si>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</si>
  <si>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</si>
  <si>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</si>
  <si>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</si>
  <si>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</si>
  <si>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</si>
  <si>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</si>
  <si>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</si>
  <si>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</si>
  <si>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</si>
  <si>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</si>
  <si>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</si>
  <si>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</si>
  <si>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</si>
  <si>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</si>
  <si>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</si>
  <si>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</si>
  <si>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</si>
  <si>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</si>
  <si>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</si>
  <si>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</si>
  <si>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</si>
  <si>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</si>
  <si>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</si>
  <si>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</si>
  <si>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</si>
  <si>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</si>
  <si>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</si>
  <si>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</si>
  <si>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</si>
  <si>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</si>
  <si>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</si>
  <si>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</si>
  <si>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</si>
  <si>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</si>
  <si>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</si>
  <si>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</si>
  <si>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</si>
  <si>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</si>
  <si>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</si>
  <si>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</si>
  <si>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</si>
  <si>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</si>
  <si>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</si>
  <si>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</si>
  <si>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</si>
  <si>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</si>
  <si>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</si>
  <si>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</si>
  <si>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</si>
  <si>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</si>
  <si>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</si>
  <si>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</si>
  <si>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</si>
  <si>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</si>
  <si>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</si>
  <si>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</si>
  <si>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</si>
  <si>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</si>
  <si>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</si>
  <si>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</si>
  <si>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</si>
  <si>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</si>
  <si>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</si>
  <si>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</si>
  <si>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</si>
  <si>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</si>
  <si>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</si>
  <si>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</si>
  <si>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</si>
  <si>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</si>
  <si>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</si>
  <si>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</si>
  <si>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</si>
  <si>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</si>
  <si>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</si>
  <si>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</si>
  <si>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</si>
  <si>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</si>
  <si>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</si>
  <si>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</si>
  <si>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</si>
  <si>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</si>
  <si>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</si>
  <si>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</si>
  <si>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</si>
  <si>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</si>
  <si>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</si>
  <si>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</si>
  <si>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</si>
  <si>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</si>
  <si>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</si>
  <si>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</si>
  <si>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</si>
  <si>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</si>
  <si>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</si>
  <si>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</si>
  <si>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</si>
  <si>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</si>
  <si>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</si>
  <si>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</si>
  <si>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</si>
  <si>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</si>
  <si>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</si>
  <si>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</si>
  <si>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</si>
  <si>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</si>
  <si>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</si>
  <si>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</si>
  <si>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</si>
  <si>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</si>
  <si>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</si>
  <si>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</si>
  <si>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</si>
  <si>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</si>
  <si>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</si>
  <si>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</si>
  <si>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</si>
  <si>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</si>
  <si>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</si>
  <si>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</si>
  <si>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</si>
  <si>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</si>
  <si>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</si>
  <si>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</si>
  <si>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</si>
  <si>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</si>
  <si>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</si>
  <si>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</si>
  <si>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</si>
  <si>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</si>
  <si>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</si>
  <si>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</si>
  <si>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</si>
  <si>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</si>
  <si>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</si>
  <si>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</si>
  <si>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</si>
  <si>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</si>
  <si>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</si>
  <si>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</si>
  <si>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</si>
  <si>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</si>
  <si>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</si>
  <si>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</si>
  <si>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</si>
  <si>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</si>
  <si>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</si>
  <si>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</si>
  <si>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</si>
  <si>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</si>
  <si>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</si>
  <si>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</si>
  <si>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</si>
  <si>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</si>
  <si>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</si>
  <si>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</si>
  <si>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</si>
  <si>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</si>
  <si>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</si>
  <si>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</si>
  <si>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</si>
  <si>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</si>
  <si>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</si>
  <si>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</si>
  <si>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</si>
  <si>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</si>
  <si>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</si>
  <si>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</si>
  <si>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</si>
  <si>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</si>
  <si>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</si>
  <si>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</si>
  <si>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</si>
  <si>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</si>
  <si>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</si>
  <si>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</si>
  <si>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</si>
  <si>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</si>
  <si>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</si>
  <si>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</si>
  <si>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</si>
  <si>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</si>
  <si>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</si>
  <si>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</si>
  <si>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</si>
  <si>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</si>
  <si>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</si>
  <si>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</si>
  <si>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</si>
  <si>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</si>
  <si>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</si>
  <si>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</si>
  <si>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</si>
  <si>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</si>
  <si>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</si>
  <si>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</si>
  <si>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</si>
  <si>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</si>
  <si>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</si>
  <si>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</si>
  <si>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</si>
  <si>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</si>
  <si>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</si>
  <si>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</si>
  <si>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</si>
  <si>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</si>
  <si>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</si>
  <si>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</si>
  <si>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</si>
  <si>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</si>
  <si>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</si>
  <si>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</si>
  <si>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</si>
  <si>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</si>
  <si>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</si>
  <si>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</si>
  <si>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</si>
  <si>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</si>
  <si>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</si>
  <si>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</si>
  <si>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</si>
  <si>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</si>
  <si>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</si>
  <si>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</si>
  <si>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</si>
  <si>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</si>
  <si>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</si>
  <si>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</si>
  <si>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</si>
  <si>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</si>
  <si>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</si>
  <si>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</si>
  <si>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</si>
  <si>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</si>
  <si>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</si>
  <si>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</si>
  <si>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</si>
  <si>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</si>
  <si>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</si>
  <si>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</si>
  <si>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</si>
  <si>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</si>
  <si>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</si>
  <si>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</si>
  <si>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</si>
  <si>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</si>
  <si>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</si>
  <si>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</si>
  <si>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</si>
  <si>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</si>
  <si>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</si>
  <si>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</si>
  <si>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</si>
  <si>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</si>
  <si>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</si>
  <si>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</si>
  <si>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</si>
  <si>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</si>
  <si>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</si>
  <si>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</si>
  <si>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</si>
  <si>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</si>
  <si>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</si>
  <si>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</si>
  <si>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</si>
  <si>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</si>
  <si>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</si>
  <si>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</si>
  <si>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</si>
  <si>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</si>
  <si>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</si>
  <si>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</si>
  <si>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</si>
  <si>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</si>
  <si>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</si>
  <si>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</si>
  <si>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</si>
  <si>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</si>
  <si>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</si>
  <si>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</si>
  <si>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</si>
  <si>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</si>
  <si>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</si>
  <si>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</si>
  <si>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</si>
  <si>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</si>
  <si>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</si>
  <si>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</si>
  <si>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</si>
  <si>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</si>
  <si>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</si>
  <si>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</si>
  <si>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</si>
  <si>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</si>
  <si>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</si>
  <si>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</si>
  <si>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</si>
  <si>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</si>
  <si>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</si>
  <si>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</si>
  <si>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</si>
  <si>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</si>
  <si>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</si>
  <si>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</si>
  <si>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</si>
  <si>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</si>
  <si>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</si>
  <si>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</si>
  <si>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</si>
  <si>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</si>
  <si>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</si>
  <si>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</si>
  <si>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</si>
  <si>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</si>
  <si>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</si>
  <si>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</si>
  <si>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</si>
  <si>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</si>
  <si>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</si>
  <si>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</si>
  <si>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</si>
  <si>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</si>
  <si>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</si>
  <si>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</si>
  <si>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</si>
  <si>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</si>
  <si>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</si>
  <si>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</si>
  <si>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</si>
  <si>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</si>
  <si>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</si>
  <si>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</si>
  <si>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</si>
  <si>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</si>
  <si>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</si>
  <si>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</si>
  <si>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</si>
  <si>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</si>
  <si>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</si>
  <si>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</si>
  <si>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</si>
  <si>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</si>
  <si>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</si>
  <si>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</si>
  <si>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</si>
  <si>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</si>
  <si>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</si>
  <si>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</si>
  <si>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</si>
  <si>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</si>
  <si>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</si>
  <si>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</si>
  <si>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</si>
  <si>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</si>
  <si>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</si>
  <si>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</si>
  <si>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</si>
  <si>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</si>
  <si>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</si>
  <si>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</si>
  <si>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</si>
  <si>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</si>
  <si>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</si>
  <si>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</si>
  <si>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</si>
  <si>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</si>
  <si>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</si>
  <si>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</si>
  <si>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</si>
  <si>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</si>
  <si>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</si>
  <si>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</si>
  <si>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</si>
  <si>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</si>
  <si>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</si>
  <si>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</si>
  <si>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</si>
  <si>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</si>
  <si>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</si>
  <si>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</si>
  <si>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</si>
  <si>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</si>
  <si>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</si>
  <si>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</si>
  <si>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</si>
  <si>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</si>
  <si>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</si>
  <si>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</si>
  <si>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</si>
  <si>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</si>
  <si>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</si>
  <si>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</si>
  <si>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</si>
  <si>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</si>
  <si>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</si>
  <si>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</si>
  <si>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</si>
  <si>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</si>
  <si>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</si>
  <si>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</si>
  <si>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</si>
  <si>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</si>
  <si>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</si>
  <si>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</si>
  <si>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</si>
  <si>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</si>
  <si>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</si>
  <si>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</si>
  <si>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</si>
  <si>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</si>
  <si>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</si>
  <si>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</si>
  <si>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</si>
  <si>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</si>
  <si>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</si>
  <si>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</si>
  <si>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</si>
  <si>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</si>
  <si>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</si>
  <si>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</si>
  <si>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</si>
  <si>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</si>
  <si>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</si>
  <si>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</si>
  <si>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</si>
  <si>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</si>
  <si>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</si>
  <si>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</si>
  <si>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</si>
  <si>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</si>
  <si>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</si>
  <si>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</si>
  <si>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</si>
  <si>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</si>
  <si>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</si>
  <si>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</si>
  <si>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</si>
  <si>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</si>
  <si>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</si>
  <si>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</si>
  <si>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</si>
  <si>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</si>
  <si>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</si>
  <si>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</si>
  <si>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</si>
  <si>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</si>
  <si>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</si>
  <si>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</si>
  <si>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</si>
  <si>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</si>
  <si>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</si>
  <si>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</si>
  <si>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</si>
  <si>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</si>
  <si>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</si>
  <si>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</si>
  <si>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</si>
  <si>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</si>
  <si>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</si>
  <si>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</si>
  <si>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</si>
  <si>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</si>
  <si>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</si>
  <si>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</si>
  <si>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</si>
  <si>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</si>
  <si>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</si>
  <si>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</si>
  <si>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</si>
  <si>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</si>
  <si>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</si>
  <si>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</si>
  <si>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</si>
  <si>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</si>
  <si>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</si>
  <si>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</si>
  <si>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</si>
  <si>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</si>
  <si>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</si>
  <si>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</si>
  <si>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</si>
  <si>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</si>
  <si>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</si>
  <si>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</si>
  <si>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</si>
  <si>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</si>
  <si>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</si>
  <si>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</si>
  <si>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</si>
  <si>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</si>
  <si>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</si>
  <si>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</si>
  <si>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</si>
  <si>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</si>
  <si>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</si>
  <si>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</si>
  <si>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</si>
  <si>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</si>
  <si>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</si>
  <si>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</si>
  <si>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</si>
  <si>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</si>
  <si>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</si>
  <si>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</si>
  <si>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</si>
  <si>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</si>
  <si>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</si>
  <si>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</si>
  <si>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</si>
  <si>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</si>
  <si>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</si>
  <si>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</si>
  <si>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</si>
  <si>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</si>
  <si>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</si>
  <si>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</si>
  <si>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</si>
  <si>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</si>
  <si>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</si>
  <si>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</si>
  <si>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</si>
  <si>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</si>
  <si>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</si>
  <si>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</si>
  <si>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</si>
  <si>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</si>
  <si>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</si>
  <si>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</si>
  <si>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</si>
  <si>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</si>
  <si>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</si>
  <si>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</si>
  <si>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</si>
  <si>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</si>
  <si>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</si>
  <si>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</si>
  <si>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</si>
  <si>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</si>
  <si>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</si>
  <si>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</si>
  <si>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</si>
  <si>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</si>
  <si>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</si>
  <si>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</si>
  <si>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</si>
  <si>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</si>
  <si>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</si>
  <si>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</si>
  <si>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</si>
  <si>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</si>
  <si>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</si>
  <si>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</si>
  <si>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</si>
  <si>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</si>
  <si>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</si>
  <si>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</si>
  <si>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</si>
  <si>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</si>
  <si>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</si>
  <si>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</si>
  <si>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</si>
  <si>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</si>
  <si>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</si>
  <si>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</si>
  <si>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</si>
  <si>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</si>
  <si>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</si>
  <si>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</si>
  <si>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</si>
  <si>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</si>
  <si>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</si>
  <si>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</si>
  <si>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</si>
  <si>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</si>
  <si>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</si>
  <si>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</si>
  <si>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</si>
  <si>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</si>
  <si>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</si>
  <si>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</si>
  <si>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</si>
  <si>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</si>
  <si>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</si>
  <si>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</si>
  <si>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</si>
  <si>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</si>
  <si>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</si>
  <si>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</si>
  <si>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</si>
  <si>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</si>
  <si>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</si>
  <si>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</si>
  <si>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</si>
  <si>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</si>
  <si>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</si>
  <si>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</si>
  <si>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</si>
  <si>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</si>
  <si>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</si>
  <si>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</si>
  <si>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</si>
  <si>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</si>
  <si>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</si>
  <si>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</si>
  <si>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</si>
  <si>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</si>
  <si>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</si>
  <si>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</si>
  <si>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</si>
  <si>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</si>
  <si>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</si>
  <si>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</si>
  <si>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</si>
  <si>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</si>
  <si>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</si>
  <si>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</si>
  <si>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</si>
  <si>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</si>
  <si>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</si>
  <si>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</si>
  <si>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</si>
  <si>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</si>
  <si>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</si>
  <si>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</si>
  <si>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</si>
  <si>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</si>
  <si>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</si>
  <si>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</si>
  <si>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</si>
  <si>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</si>
  <si>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</si>
  <si>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</si>
  <si>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</si>
  <si>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</si>
  <si>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</si>
  <si>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</si>
  <si>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</si>
  <si>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</si>
  <si>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</si>
  <si>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</si>
  <si>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</si>
  <si>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</si>
  <si>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</si>
  <si>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</si>
  <si>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</si>
  <si>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</si>
  <si>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</si>
  <si>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</si>
  <si>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</si>
  <si>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</si>
  <si>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</si>
  <si>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</si>
  <si>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</si>
  <si>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</si>
  <si>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</si>
  <si>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</si>
  <si>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</si>
  <si>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</si>
  <si>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</si>
  <si>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</si>
  <si>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</si>
  <si>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</si>
  <si>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</si>
  <si>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</si>
  <si>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</si>
  <si>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</si>
  <si>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</si>
  <si>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</si>
  <si>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</si>
  <si>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</si>
  <si>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</si>
  <si>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</si>
  <si>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</si>
  <si>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</si>
  <si>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</si>
  <si>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</si>
  <si>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</si>
  <si>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</si>
  <si>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</si>
  <si>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</si>
  <si>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</si>
  <si>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</si>
  <si>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</si>
  <si>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</si>
  <si>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</si>
  <si>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</si>
  <si>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</si>
  <si>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</si>
  <si>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</si>
  <si>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</si>
  <si>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</si>
  <si>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</si>
  <si>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</si>
  <si>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</si>
  <si>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</si>
  <si>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</si>
  <si>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</si>
  <si>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</si>
  <si>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</si>
  <si>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</si>
  <si>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</si>
  <si>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</si>
  <si>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</si>
  <si>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</si>
  <si>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</si>
  <si>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</si>
  <si>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</si>
  <si>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</si>
  <si>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</si>
  <si>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</si>
  <si>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</si>
  <si>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</si>
  <si>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</si>
  <si>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</si>
  <si>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</si>
  <si>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</si>
  <si>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</si>
  <si>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</si>
  <si>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</si>
  <si>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</si>
  <si>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</si>
  <si>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</si>
  <si>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</si>
  <si>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</si>
  <si>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</si>
  <si>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</si>
  <si>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</si>
  <si>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</si>
  <si>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</si>
  <si>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</si>
  <si>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</si>
  <si>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</si>
  <si>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</si>
  <si>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</si>
  <si>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</si>
  <si>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</si>
  <si>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</si>
  <si>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</si>
  <si>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</si>
  <si>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</si>
  <si>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</si>
  <si>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</si>
  <si>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</si>
  <si>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</si>
  <si>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</si>
  <si>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</si>
  <si>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</si>
  <si>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</si>
  <si>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</si>
  <si>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</si>
  <si>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</si>
  <si>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</si>
  <si>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</si>
  <si>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</si>
  <si>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</si>
  <si>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</si>
  <si>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</si>
  <si>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</si>
  <si>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</si>
  <si>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</si>
  <si>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</si>
  <si>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</si>
  <si>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</si>
  <si>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</si>
  <si>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</si>
  <si>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</si>
  <si>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</si>
  <si>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</si>
  <si>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</si>
  <si>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</si>
  <si>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</si>
  <si>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</si>
  <si>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</si>
  <si>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</si>
  <si>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</si>
  <si>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</si>
  <si>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</si>
  <si>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</si>
  <si>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</si>
  <si>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</si>
  <si>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</si>
  <si>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</si>
  <si>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</si>
  <si>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</si>
  <si>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</si>
  <si>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</si>
  <si>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</si>
  <si>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</si>
  <si>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</si>
  <si>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</si>
  <si>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</si>
  <si>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</si>
  <si>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</si>
  <si>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</si>
  <si>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</si>
  <si>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</si>
  <si>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</si>
  <si>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</si>
  <si>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</si>
  <si>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</si>
  <si>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</si>
  <si>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</si>
  <si>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</si>
  <si>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</si>
  <si>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</si>
  <si>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</si>
  <si>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</si>
  <si>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</si>
  <si>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</si>
  <si>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</si>
  <si>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</si>
  <si>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</si>
  <si>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</si>
  <si>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</si>
  <si>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</si>
  <si>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</si>
  <si>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</si>
  <si>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</si>
  <si>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</si>
  <si>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</si>
  <si>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</si>
  <si>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</si>
  <si>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</si>
  <si>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</si>
  <si>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</si>
  <si>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</si>
  <si>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</si>
  <si>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</si>
  <si>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</si>
  <si>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</si>
  <si>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</si>
  <si>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</si>
  <si>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</si>
  <si>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</si>
  <si>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</si>
  <si>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</si>
  <si>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</si>
  <si>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</si>
  <si>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</si>
  <si>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</si>
  <si>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</si>
  <si>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</si>
  <si>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</si>
  <si>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</si>
  <si>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</si>
  <si>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</si>
  <si>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</si>
  <si>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</si>
  <si>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</si>
  <si>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</si>
  <si>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</si>
  <si>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</si>
  <si>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</si>
  <si>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</si>
  <si>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</si>
  <si>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</si>
  <si>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</si>
  <si>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</si>
  <si>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</si>
  <si>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</si>
  <si>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</si>
  <si>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</si>
  <si>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</si>
  <si>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</si>
  <si>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</si>
  <si>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</si>
  <si>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</si>
  <si>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</si>
  <si>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</si>
  <si>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</si>
  <si>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</si>
  <si>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</si>
  <si>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</si>
  <si>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</si>
  <si>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</si>
  <si>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</si>
  <si>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</si>
  <si>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</si>
  <si>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</si>
  <si>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</si>
  <si>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</si>
  <si>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</si>
  <si>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</si>
  <si>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</si>
  <si>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</si>
  <si>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</si>
  <si>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</si>
  <si>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</si>
  <si>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</si>
  <si>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</si>
  <si>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</si>
  <si>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</si>
  <si>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</si>
  <si>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</si>
  <si>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</si>
  <si>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</si>
  <si>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</si>
  <si>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</si>
  <si>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</si>
  <si>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</si>
  <si>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</si>
  <si>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</si>
  <si>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</si>
  <si>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</si>
  <si>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</si>
  <si>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</si>
  <si>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</si>
  <si>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</si>
  <si>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</si>
  <si>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</si>
  <si>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</si>
  <si>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</si>
  <si>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</si>
  <si>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</si>
  <si>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</si>
  <si>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</si>
  <si>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</si>
  <si>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</si>
  <si>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</si>
  <si>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</si>
  <si>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</si>
  <si>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</si>
  <si>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</si>
  <si>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</si>
  <si>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</si>
  <si>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</si>
  <si>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</si>
  <si>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</si>
  <si>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</si>
  <si>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</si>
  <si>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</si>
  <si>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</si>
  <si>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</si>
  <si>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</si>
  <si>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</si>
  <si>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</si>
  <si>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</si>
  <si>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</si>
  <si>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</si>
  <si>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</si>
  <si>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</si>
  <si>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</si>
  <si>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</si>
  <si>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</si>
  <si>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</si>
  <si>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</si>
  <si>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</si>
  <si>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</si>
  <si>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</si>
  <si>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</si>
  <si>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</si>
  <si>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</si>
  <si>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</si>
  <si>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</si>
  <si>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</si>
  <si>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</si>
  <si>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</si>
  <si>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</si>
  <si>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</si>
  <si>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</si>
  <si>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</si>
  <si>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</si>
  <si>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</si>
  <si>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</si>
  <si>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</si>
  <si>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</si>
  <si>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</si>
  <si>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</si>
  <si>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</si>
  <si>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</si>
  <si>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</si>
  <si>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</si>
  <si>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</si>
  <si>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</si>
  <si>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</si>
  <si>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</si>
  <si>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</si>
  <si>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</si>
  <si>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</si>
  <si>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</si>
  <si>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</si>
  <si>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</si>
  <si>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</si>
  <si>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</si>
  <si>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</si>
  <si>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</si>
  <si>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</si>
  <si>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</si>
  <si>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</si>
  <si>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</si>
  <si>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</si>
  <si>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</si>
  <si>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</si>
  <si>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</si>
  <si>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</si>
  <si>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</si>
  <si>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</si>
  <si>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</si>
  <si>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</si>
  <si>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</si>
  <si>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</si>
  <si>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</si>
  <si>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</si>
  <si>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</si>
  <si>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</si>
  <si>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</si>
  <si>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</si>
  <si>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</si>
  <si>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</si>
  <si>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</si>
  <si>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</si>
  <si>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</si>
  <si>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</si>
  <si>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</si>
  <si>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</si>
  <si>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</si>
  <si>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</si>
  <si>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</si>
  <si>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</si>
  <si>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</si>
  <si>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</si>
  <si>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</si>
  <si>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</si>
  <si>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</si>
  <si>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</si>
  <si>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</si>
  <si>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</si>
  <si>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</si>
  <si>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</si>
  <si>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</si>
  <si>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</si>
  <si>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</si>
  <si>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</si>
  <si>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</si>
  <si>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</si>
  <si>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</si>
  <si>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</si>
  <si>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</si>
  <si>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</si>
  <si>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</si>
  <si>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</si>
  <si>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</si>
  <si>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</si>
  <si>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</si>
  <si>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</si>
  <si>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</si>
  <si>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</si>
  <si>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</si>
  <si>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</si>
  <si>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</si>
  <si>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</si>
  <si>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</si>
  <si>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</si>
  <si>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</si>
  <si>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</si>
  <si>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</si>
  <si>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</si>
  <si>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</si>
  <si>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</si>
  <si>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</si>
  <si>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</si>
  <si>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</si>
  <si>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</si>
  <si>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</si>
  <si>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</si>
  <si>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</si>
  <si>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</si>
  <si>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</si>
  <si>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</si>
  <si>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</si>
  <si>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</si>
  <si>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</si>
  <si>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</si>
  <si>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</si>
  <si>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</si>
  <si>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</si>
  <si>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</si>
  <si>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</si>
  <si>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</si>
  <si>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</si>
  <si>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</si>
  <si>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</si>
  <si>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</si>
  <si>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</si>
  <si>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</si>
  <si>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</si>
  <si>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</si>
  <si>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</si>
  <si>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</si>
  <si>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</si>
  <si>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</si>
  <si>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</si>
  <si>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</si>
  <si>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</si>
  <si>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</si>
  <si>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</si>
  <si>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</si>
  <si>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</si>
  <si>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</si>
  <si>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</si>
  <si>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</si>
  <si>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</si>
  <si>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</si>
  <si>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</si>
  <si>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</si>
  <si>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</si>
  <si>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</si>
  <si>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</si>
  <si>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</si>
  <si>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</si>
  <si>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</si>
  <si>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</si>
  <si>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</si>
  <si>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</si>
  <si>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</si>
  <si>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</si>
  <si>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</si>
  <si>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</si>
  <si>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</si>
  <si>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</si>
  <si>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</si>
  <si>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</si>
  <si>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</si>
  <si>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</si>
  <si>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</si>
  <si>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</si>
  <si>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</si>
  <si>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</si>
  <si>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</si>
  <si>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</si>
  <si>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</si>
  <si>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</si>
  <si>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</si>
  <si>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</si>
  <si>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</si>
  <si>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</si>
  <si>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</si>
  <si>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</si>
  <si>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</si>
  <si>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</si>
  <si>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</si>
  <si>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</si>
  <si>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</si>
  <si>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</si>
  <si>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</si>
  <si>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</si>
  <si>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</si>
  <si>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</si>
  <si>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</si>
  <si>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</si>
  <si>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</si>
  <si>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</si>
  <si>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</si>
  <si>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</si>
  <si>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</si>
  <si>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</si>
  <si>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</si>
  <si>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</si>
  <si>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</si>
  <si>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</si>
  <si>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</si>
  <si>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</si>
  <si>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</si>
  <si>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</si>
  <si>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</si>
  <si>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</si>
  <si>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</si>
  <si>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</si>
  <si>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</si>
  <si>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</si>
  <si>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</si>
  <si>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</si>
  <si>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</si>
  <si>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</si>
  <si>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</si>
  <si>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</si>
  <si>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</si>
  <si>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</si>
  <si>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</si>
  <si>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</si>
  <si>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</si>
  <si>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</si>
  <si>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</si>
  <si>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</si>
  <si>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</si>
  <si>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</si>
  <si>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</si>
  <si>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</si>
  <si>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</si>
  <si>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</si>
  <si>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</si>
  <si>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</si>
  <si>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</si>
  <si>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</si>
  <si>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</si>
  <si>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</si>
  <si>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</si>
  <si>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</si>
  <si>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</si>
  <si>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</si>
  <si>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</si>
  <si>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</si>
  <si>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</si>
  <si>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</si>
  <si>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</si>
  <si>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</si>
  <si>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</si>
  <si>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</si>
  <si>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</si>
  <si>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</si>
  <si>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</si>
  <si>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</si>
  <si>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</si>
  <si>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</si>
  <si>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</si>
  <si>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</si>
  <si>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</si>
  <si>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</si>
  <si>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</si>
  <si>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</si>
  <si>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</si>
  <si>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</si>
  <si>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</si>
  <si>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</si>
  <si>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</si>
  <si>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</si>
  <si>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</si>
  <si>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</si>
  <si>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</si>
  <si>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</si>
  <si>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</si>
  <si>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</si>
  <si>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</si>
  <si>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</si>
  <si>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</si>
  <si>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</si>
  <si>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</si>
  <si>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</si>
  <si>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</si>
  <si>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</si>
  <si>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</si>
  <si>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</si>
  <si>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</si>
  <si>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</si>
  <si>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</si>
  <si>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</si>
  <si>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</si>
  <si>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</si>
  <si>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</si>
  <si>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</si>
  <si>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</si>
  <si>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</si>
  <si>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</si>
  <si>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</si>
  <si>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</si>
  <si>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</si>
  <si>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</si>
  <si>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</si>
  <si>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</si>
  <si>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</si>
  <si>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</si>
  <si>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</si>
  <si>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</si>
  <si>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</si>
  <si>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</si>
  <si>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</si>
  <si>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</si>
  <si>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</si>
  <si>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</si>
  <si>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</si>
  <si>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</si>
  <si>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</si>
  <si>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</si>
  <si>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</si>
  <si>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</si>
  <si>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</si>
  <si>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</si>
  <si>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</si>
  <si>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</si>
  <si>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</si>
  <si>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</si>
  <si>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</si>
  <si>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</si>
  <si>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</si>
  <si>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</si>
  <si>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</si>
  <si>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</si>
  <si>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</si>
  <si>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</si>
  <si>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</si>
  <si>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</si>
  <si>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</si>
  <si>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</si>
  <si>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</si>
  <si>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</si>
  <si>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</si>
  <si>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</si>
  <si>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</si>
  <si>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</si>
  <si>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</si>
  <si>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</si>
  <si>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</si>
  <si>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</si>
  <si>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</si>
  <si>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</si>
  <si>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</si>
  <si>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</si>
  <si>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</si>
  <si>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</si>
  <si>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</si>
  <si>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</si>
  <si>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</si>
  <si>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</si>
  <si>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</si>
  <si>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</si>
  <si>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</si>
  <si>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</si>
  <si>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</si>
  <si>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</si>
  <si>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</si>
  <si>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</si>
  <si>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</si>
  <si>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</si>
  <si>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</si>
  <si>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</si>
  <si>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</si>
  <si>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</si>
  <si>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</si>
  <si>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</si>
  <si>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</si>
  <si>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</si>
  <si>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</si>
  <si>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</si>
  <si>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</si>
  <si>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</si>
  <si>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</si>
  <si>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</si>
  <si>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</si>
  <si>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</si>
  <si>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</si>
  <si>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</si>
  <si>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</si>
  <si>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</si>
  <si>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</si>
  <si>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</si>
  <si>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</si>
  <si>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</si>
  <si>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</si>
  <si>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</si>
  <si>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</si>
  <si>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</si>
  <si>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</si>
  <si>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</si>
  <si>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</si>
  <si>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</si>
  <si>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</si>
  <si>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</si>
  <si>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</si>
  <si>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</si>
  <si>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</si>
  <si>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</si>
  <si>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</si>
  <si>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</si>
  <si>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</si>
  <si>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</si>
  <si>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</si>
  <si>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</si>
  <si>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</si>
  <si>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</si>
  <si>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</si>
  <si>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</si>
  <si>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</si>
  <si>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</si>
  <si>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</si>
  <si>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</si>
  <si>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</si>
  <si>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</si>
  <si>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</si>
  <si>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</si>
  <si>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</si>
  <si>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</si>
  <si>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</si>
  <si>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</si>
  <si>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</si>
  <si>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</si>
  <si>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</si>
  <si>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</si>
  <si>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</si>
  <si>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</si>
  <si>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</si>
  <si>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</si>
  <si>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</si>
  <si>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</si>
  <si>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</si>
  <si>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</si>
  <si>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</si>
  <si>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</si>
  <si>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</si>
  <si>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</si>
  <si>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</si>
  <si>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</si>
  <si>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</si>
  <si>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</si>
  <si>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</si>
  <si>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</si>
  <si>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</si>
  <si>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</si>
  <si>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</si>
  <si>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</si>
  <si>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</si>
  <si>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</si>
  <si>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</si>
  <si>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</si>
  <si>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</si>
  <si>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</si>
  <si>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</si>
  <si>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</si>
  <si>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</si>
  <si>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</si>
  <si>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</si>
  <si>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</si>
  <si>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</si>
  <si>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</si>
  <si>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</si>
  <si>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</si>
  <si>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</si>
  <si>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</si>
  <si>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</si>
  <si>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</si>
  <si>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</si>
  <si>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</si>
  <si>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</si>
  <si>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</si>
  <si>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</si>
  <si>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</si>
  <si>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</si>
  <si>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</si>
  <si>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</si>
  <si>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</si>
  <si>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</si>
  <si>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</si>
  <si>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</si>
  <si>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</si>
  <si>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</si>
  <si>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</si>
  <si>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</si>
  <si>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</si>
  <si>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</si>
  <si>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</si>
  <si>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</si>
  <si>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</si>
  <si>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</si>
  <si>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</si>
  <si>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</si>
  <si>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</si>
  <si>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</si>
  <si>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</si>
  <si>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</si>
  <si>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</si>
  <si>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</si>
  <si>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</si>
  <si>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</si>
  <si>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</si>
  <si>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</si>
  <si>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</si>
  <si>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</si>
  <si>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</si>
  <si>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</si>
  <si>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</si>
  <si>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</si>
  <si>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</si>
  <si>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</si>
  <si>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</si>
  <si>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</si>
  <si>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</si>
  <si>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</si>
  <si>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</si>
  <si>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</si>
  <si>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</si>
  <si>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</si>
  <si>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</si>
  <si>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</si>
  <si>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</si>
  <si>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</si>
  <si>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</si>
  <si>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</si>
  <si>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</si>
  <si>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</si>
  <si>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</si>
  <si>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</si>
  <si>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</si>
  <si>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</si>
  <si>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</si>
  <si>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</si>
  <si>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</si>
  <si>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</si>
  <si>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</si>
  <si>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</si>
  <si>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</si>
  <si>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</si>
  <si>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</si>
  <si>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</si>
  <si>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</si>
  <si>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</si>
  <si>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</si>
  <si>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</si>
  <si>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</si>
  <si>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</si>
  <si>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</si>
  <si>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</si>
  <si>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</si>
  <si>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</si>
  <si>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</si>
  <si>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</si>
  <si>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</si>
  <si>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</si>
  <si>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</si>
  <si>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</si>
  <si>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</si>
  <si>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</si>
  <si>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</si>
  <si>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</si>
  <si>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</si>
  <si>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</si>
  <si>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</si>
  <si>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</si>
  <si>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</si>
  <si>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</si>
  <si>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</si>
  <si>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</si>
  <si>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</si>
  <si>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</si>
  <si>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</si>
  <si>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</si>
  <si>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</si>
  <si>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</si>
  <si>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</si>
  <si>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</si>
  <si>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</si>
  <si>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</si>
  <si>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</si>
  <si>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</si>
  <si>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</si>
  <si>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</si>
  <si>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</si>
  <si>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</si>
  <si>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</si>
  <si>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</si>
  <si>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</si>
  <si>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</si>
  <si>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</si>
  <si>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</si>
  <si>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</si>
  <si>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</si>
  <si>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</si>
  <si>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</si>
  <si>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</si>
  <si>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</si>
  <si>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</si>
  <si>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</si>
  <si>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</si>
  <si>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</si>
  <si>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</si>
  <si>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</si>
  <si>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</si>
  <si>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</si>
  <si>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</si>
  <si>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</si>
  <si>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</si>
  <si>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</si>
  <si>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</si>
  <si>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</si>
  <si>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</si>
  <si>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</si>
  <si>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</si>
  <si>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</si>
  <si>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</si>
  <si>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</si>
  <si>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</si>
  <si>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</si>
  <si>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</si>
  <si>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</si>
  <si>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</si>
  <si>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</si>
  <si>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</si>
  <si>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</si>
  <si>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</si>
  <si>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</si>
  <si>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</si>
  <si>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</si>
  <si>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</si>
  <si>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</si>
  <si>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</si>
  <si>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</si>
  <si>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</si>
  <si>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</si>
  <si>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</si>
  <si>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</si>
  <si>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</si>
  <si>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</si>
  <si>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</si>
  <si>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</si>
  <si>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</si>
  <si>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</si>
  <si>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</si>
  <si>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</si>
  <si>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</si>
  <si>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</si>
  <si>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</si>
  <si>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</si>
  <si>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</si>
  <si>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</si>
  <si>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</si>
  <si>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</si>
  <si>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</si>
  <si>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</si>
  <si>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</si>
  <si>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</si>
  <si>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</si>
  <si>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</si>
  <si>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</si>
  <si>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</si>
  <si>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</si>
  <si>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</si>
  <si>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</si>
  <si>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</si>
  <si>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</si>
  <si>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</si>
  <si>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</si>
  <si>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</si>
  <si>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</si>
  <si>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</si>
  <si>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</si>
  <si>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</si>
  <si>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</si>
  <si>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</si>
  <si>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</si>
  <si>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</si>
  <si>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</si>
  <si>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</si>
  <si>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</si>
  <si>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</si>
  <si>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</si>
  <si>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</si>
  <si>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</si>
  <si>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</si>
  <si>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</si>
  <si>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</si>
  <si>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</si>
  <si>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</si>
  <si>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</si>
  <si>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</si>
  <si>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</si>
  <si>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</si>
  <si>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</si>
  <si>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</si>
  <si>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</si>
  <si>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</si>
  <si>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</si>
  <si>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</si>
  <si>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</si>
  <si>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</si>
  <si>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</si>
  <si>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</si>
  <si>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</si>
  <si>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</si>
  <si>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</si>
  <si>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</si>
  <si>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</si>
  <si>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</si>
  <si>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</si>
  <si>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</si>
  <si>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</si>
  <si>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</si>
  <si>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</si>
  <si>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</si>
  <si>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</si>
  <si>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</si>
  <si>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</si>
  <si>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</si>
  <si>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</si>
  <si>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</si>
  <si>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</si>
  <si>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</si>
  <si>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</si>
  <si>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</si>
  <si>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</si>
  <si>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</si>
  <si>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</si>
  <si>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</si>
  <si>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</si>
  <si>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</si>
  <si>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</si>
  <si>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</si>
  <si>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</si>
  <si>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</si>
  <si>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</si>
  <si>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</si>
  <si>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</si>
  <si>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</si>
  <si>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</si>
  <si>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</si>
  <si>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</si>
  <si>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</si>
  <si>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</si>
  <si>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</si>
  <si>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</si>
  <si>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</si>
  <si>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</si>
  <si>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</si>
  <si>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</si>
  <si>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</si>
  <si>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</si>
  <si>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</si>
  <si>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</si>
  <si>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</si>
  <si>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</si>
  <si>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</si>
  <si>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</si>
  <si>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</si>
  <si>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</si>
  <si>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</si>
  <si>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</si>
  <si>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</si>
  <si>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</si>
  <si>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</si>
  <si>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</si>
  <si>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</si>
  <si>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</si>
  <si>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</si>
  <si>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</si>
  <si>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</si>
  <si>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</si>
  <si>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</si>
  <si>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</si>
  <si>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</si>
  <si>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</si>
  <si>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</si>
  <si>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</si>
  <si>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</si>
  <si>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</si>
  <si>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</si>
  <si>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</si>
  <si>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</si>
  <si>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</si>
  <si>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</si>
  <si>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</si>
  <si>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</si>
  <si>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</si>
  <si>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</si>
  <si>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</si>
  <si>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</si>
  <si>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</si>
  <si>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</si>
  <si>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</si>
  <si>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</si>
  <si>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</si>
  <si>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</si>
  <si>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</si>
  <si>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</si>
  <si>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</si>
  <si>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</si>
  <si>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</si>
  <si>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</si>
  <si>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</si>
  <si>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</si>
  <si>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</si>
  <si>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</si>
  <si>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</si>
  <si>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</si>
  <si>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</si>
  <si>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</si>
  <si>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</si>
  <si>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</si>
  <si>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</si>
  <si>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</si>
  <si>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</si>
  <si>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</si>
  <si>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</si>
  <si>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</si>
  <si>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</si>
  <si>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</si>
  <si>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</si>
  <si>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</si>
  <si>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</si>
  <si>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</si>
  <si>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</si>
  <si>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</si>
  <si>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</si>
  <si>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</si>
  <si>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</si>
  <si>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</si>
  <si>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</si>
  <si>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</si>
  <si>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</si>
  <si>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</si>
  <si>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</si>
  <si>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</si>
  <si>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</si>
  <si>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</si>
  <si>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</si>
  <si>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</si>
  <si>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</si>
  <si>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</si>
  <si>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</si>
  <si>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</si>
  <si>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</si>
  <si>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</si>
  <si>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</si>
  <si>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</si>
  <si>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</si>
  <si>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</si>
  <si>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</si>
  <si>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</si>
  <si>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</si>
  <si>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</si>
  <si>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</si>
  <si>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</si>
  <si>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</si>
  <si>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</si>
  <si>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</si>
  <si>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</si>
  <si>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</si>
  <si>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</si>
  <si>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</si>
  <si>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</si>
  <si>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</si>
  <si>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</si>
  <si>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</si>
  <si>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</si>
  <si>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</si>
  <si>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</si>
  <si>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</si>
  <si>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</si>
  <si>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</si>
  <si>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</si>
  <si>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</si>
  <si>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</si>
  <si>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</si>
  <si>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</si>
  <si>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</si>
  <si>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</si>
  <si>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</si>
  <si>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</si>
  <si>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</si>
  <si>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</si>
  <si>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</si>
  <si>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</si>
  <si>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</si>
  <si>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</si>
  <si>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</si>
  <si>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</si>
  <si>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</si>
  <si>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</si>
  <si>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</si>
  <si>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</si>
  <si>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</si>
  <si>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</si>
  <si>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</si>
  <si>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</si>
  <si>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</si>
  <si>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</si>
  <si>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</si>
  <si>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</si>
  <si>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</si>
  <si>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</si>
  <si>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</si>
  <si>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</si>
  <si>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</si>
  <si>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</si>
  <si>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</si>
  <si>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</si>
  <si>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</si>
  <si>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</si>
  <si>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</si>
  <si>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</si>
  <si>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</si>
  <si>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</si>
  <si>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</si>
  <si>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</si>
  <si>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</si>
  <si>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</si>
  <si>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</si>
  <si>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</si>
  <si>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</si>
  <si>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</si>
  <si>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</si>
  <si>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</si>
  <si>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</si>
  <si>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</si>
  <si>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</si>
  <si>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</si>
  <si>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</si>
  <si>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</si>
  <si>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</si>
  <si>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</si>
  <si>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</si>
  <si>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</si>
  <si>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</si>
  <si>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</si>
  <si>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</si>
  <si>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</si>
  <si>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</si>
  <si>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</si>
  <si>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</si>
  <si>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</si>
  <si>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</si>
  <si>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</si>
  <si>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</si>
  <si>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</si>
  <si>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</si>
  <si>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</si>
  <si>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</si>
  <si>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</si>
  <si>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</si>
  <si>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</si>
  <si>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</si>
  <si>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</si>
  <si>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</si>
  <si>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</si>
  <si>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</si>
  <si>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</si>
  <si>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</si>
  <si>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</si>
  <si>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</si>
  <si>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</si>
  <si>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</si>
  <si>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</si>
  <si>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</si>
  <si>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</si>
  <si>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</si>
  <si>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</si>
  <si>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</si>
  <si>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</si>
  <si>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</si>
  <si>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</si>
  <si>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</si>
  <si>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</si>
  <si>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</si>
  <si>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</si>
  <si>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</si>
  <si>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</si>
  <si>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</si>
  <si>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</si>
  <si>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</si>
  <si>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</si>
  <si>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</si>
  <si>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</si>
  <si>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</si>
  <si>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</si>
  <si>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</si>
  <si>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</si>
  <si>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</si>
  <si>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</si>
  <si>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</si>
  <si>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</si>
  <si>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</si>
  <si>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</si>
  <si>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</si>
  <si>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</si>
  <si>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</si>
  <si>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</si>
  <si>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</si>
  <si>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</si>
  <si>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</si>
  <si>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</si>
  <si>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</si>
  <si>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</si>
  <si>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</si>
  <si>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</si>
  <si>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</si>
  <si>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</si>
  <si>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</si>
  <si>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</si>
  <si>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</si>
  <si>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</si>
  <si>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</si>
  <si>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</si>
  <si>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</si>
  <si>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</si>
  <si>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</si>
  <si>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</si>
  <si>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</si>
  <si>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</si>
  <si>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</si>
  <si>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</si>
  <si>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</si>
  <si>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</si>
  <si>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</si>
  <si>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</si>
  <si>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</si>
  <si>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</si>
  <si>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</si>
  <si>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</si>
  <si>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</si>
  <si>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</si>
  <si>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</si>
  <si>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</si>
  <si>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</si>
  <si>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</si>
  <si>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</si>
  <si>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</si>
  <si>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</si>
  <si>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</si>
  <si>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</si>
  <si>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</si>
  <si>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</si>
  <si>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</si>
  <si>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</si>
  <si>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</si>
  <si>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</si>
  <si>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</si>
  <si>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</si>
  <si>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</si>
  <si>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</si>
  <si>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</si>
  <si>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</si>
  <si>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</si>
  <si>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</si>
  <si>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</si>
  <si>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</si>
  <si>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</si>
  <si>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</si>
  <si>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</si>
  <si>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</si>
  <si>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</si>
  <si>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</si>
  <si>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</si>
  <si>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</si>
  <si>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</si>
  <si>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</si>
  <si>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</si>
  <si>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</si>
  <si>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</si>
  <si>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</si>
  <si>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</si>
  <si>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</si>
  <si>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</si>
  <si>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</si>
  <si>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</si>
  <si>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</si>
  <si>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</si>
  <si>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</si>
  <si>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</si>
  <si>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</si>
  <si>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</si>
  <si>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</si>
  <si>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</si>
  <si>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</si>
  <si>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</si>
  <si>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</si>
  <si>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</si>
  <si>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</si>
  <si>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</si>
  <si>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</si>
  <si>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</si>
  <si>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</si>
  <si>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</si>
  <si>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</si>
  <si>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</si>
  <si>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</si>
  <si>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</si>
  <si>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</si>
  <si>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</si>
  <si>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</si>
  <si>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</si>
  <si>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</si>
  <si>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</si>
  <si>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</si>
  <si>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</si>
  <si>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</si>
  <si>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</si>
  <si>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</si>
  <si>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</si>
  <si>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</si>
  <si>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</si>
  <si>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</si>
  <si>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</si>
  <si>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</si>
  <si>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</si>
  <si>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</si>
  <si>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</si>
  <si>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</si>
  <si>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</si>
  <si>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</si>
  <si>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</si>
  <si>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</si>
  <si>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</si>
  <si>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</si>
  <si>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</si>
  <si>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</si>
  <si>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</si>
  <si>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</si>
  <si>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</si>
  <si>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</si>
  <si>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</si>
  <si>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</si>
  <si>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</si>
  <si>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</si>
  <si>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</si>
  <si>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</si>
  <si>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</si>
  <si>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</si>
  <si>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</si>
  <si>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</si>
  <si>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</si>
  <si>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</si>
  <si>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</si>
  <si>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</si>
  <si>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</si>
  <si>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</si>
  <si>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</si>
  <si>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</si>
  <si>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</si>
  <si>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</si>
  <si>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</si>
  <si>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</si>
  <si>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</si>
  <si>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</si>
  <si>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</si>
  <si>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</si>
  <si>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</si>
  <si>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</si>
  <si>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</si>
  <si>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</si>
  <si>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</si>
  <si>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</si>
  <si>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</si>
  <si>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</si>
  <si>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</si>
  <si>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</si>
  <si>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</si>
  <si>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</si>
  <si>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</si>
  <si>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</si>
  <si>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</si>
  <si>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</si>
  <si>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</si>
  <si>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</si>
  <si>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</si>
  <si>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</si>
  <si>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</si>
  <si>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</si>
  <si>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</si>
  <si>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</si>
  <si>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</si>
  <si>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</si>
  <si>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</si>
  <si>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</si>
  <si>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</si>
  <si>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</si>
  <si>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</si>
  <si>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</si>
  <si>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</si>
  <si>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</si>
  <si>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</si>
  <si>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</si>
  <si>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</si>
  <si>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</si>
  <si>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</si>
  <si>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</si>
  <si>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</si>
  <si>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</si>
  <si>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</si>
  <si>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</si>
  <si>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</si>
  <si>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</si>
  <si>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</si>
  <si>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</si>
  <si>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</si>
  <si>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</si>
  <si>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</si>
  <si>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</si>
  <si>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</si>
  <si>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</si>
  <si>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</si>
  <si>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</si>
  <si>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</si>
  <si>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</si>
  <si>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</si>
  <si>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</si>
  <si>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</si>
  <si>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</si>
  <si>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</si>
  <si>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</si>
  <si>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</si>
  <si>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</si>
  <si>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</si>
  <si>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</si>
  <si>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</si>
  <si>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</si>
  <si>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</si>
  <si>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</si>
  <si>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</si>
  <si>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</si>
  <si>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</si>
  <si>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</si>
  <si>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</si>
  <si>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</si>
  <si>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</si>
  <si>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</si>
  <si>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</si>
  <si>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</si>
  <si>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</si>
  <si>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</si>
  <si>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</si>
  <si>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</si>
  <si>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</si>
  <si>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</si>
  <si>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</si>
  <si>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</si>
  <si>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</si>
  <si>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</si>
  <si>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</si>
  <si>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</si>
  <si>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</si>
  <si>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</si>
  <si>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</si>
  <si>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</si>
  <si>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</si>
  <si>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</si>
  <si>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</si>
  <si>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</si>
  <si>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</si>
  <si>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</si>
  <si>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</si>
  <si>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</si>
  <si>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</si>
  <si>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</si>
  <si>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</si>
  <si>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</si>
  <si>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</si>
  <si>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</si>
  <si>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</si>
  <si>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</si>
  <si>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</si>
  <si>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</si>
  <si>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</si>
  <si>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</si>
  <si>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</si>
  <si>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</si>
  <si>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</si>
  <si>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</si>
  <si>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</si>
  <si>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</si>
  <si>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</si>
  <si>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</si>
  <si>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</si>
  <si>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</si>
  <si>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</si>
  <si>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</si>
  <si>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</si>
  <si>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</si>
  <si>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</si>
  <si>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</si>
  <si>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</si>
  <si>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</si>
  <si>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</si>
  <si>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</si>
  <si>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</si>
  <si>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</si>
  <si>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</si>
  <si>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</si>
  <si>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</si>
  <si>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</si>
  <si>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</si>
  <si>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</si>
  <si>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</si>
  <si>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</si>
  <si>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</si>
  <si>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</si>
  <si>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</si>
  <si>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</si>
  <si>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</si>
  <si>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</si>
  <si>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</si>
  <si>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</si>
  <si>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</si>
  <si>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</si>
  <si>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</si>
  <si>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</si>
  <si>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</si>
  <si>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</si>
  <si>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</si>
  <si>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</si>
  <si>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</si>
  <si>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</si>
  <si>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</si>
  <si>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</si>
  <si>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</si>
  <si>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</si>
  <si>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</si>
  <si>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</si>
  <si>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</si>
  <si>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</si>
  <si>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</si>
  <si>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</si>
  <si>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</si>
  <si>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</si>
  <si>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</si>
  <si>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</si>
  <si>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</si>
  <si>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</si>
  <si>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</si>
  <si>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</si>
  <si>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</si>
  <si>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</si>
  <si>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</si>
  <si>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</si>
  <si>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</si>
  <si>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</si>
  <si>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</si>
  <si>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</si>
  <si>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</si>
  <si>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</si>
  <si>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</si>
  <si>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</si>
  <si>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</si>
  <si>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</si>
  <si>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</si>
  <si>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</si>
  <si>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</si>
  <si>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</si>
  <si>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</si>
  <si>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</si>
  <si>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</si>
  <si>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</si>
  <si>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</si>
  <si>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</si>
  <si>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</si>
  <si>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</si>
  <si>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</si>
  <si>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</si>
  <si>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</si>
  <si>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</si>
  <si>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</si>
  <si>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</si>
  <si>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</si>
  <si>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</si>
  <si>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</si>
  <si>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</si>
  <si>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</si>
  <si>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</si>
  <si>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</si>
  <si>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</si>
  <si>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</si>
  <si>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</si>
  <si>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</si>
  <si>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</si>
  <si>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</si>
  <si>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</si>
  <si>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</si>
  <si>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</si>
  <si>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</si>
  <si>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</si>
  <si>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</si>
  <si>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</si>
  <si>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</si>
  <si>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</si>
  <si>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</si>
  <si>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</si>
  <si>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</si>
  <si>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</si>
  <si>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</si>
  <si>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</si>
  <si>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</si>
  <si>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</si>
  <si>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</si>
  <si>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</si>
  <si>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</si>
  <si>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</si>
  <si>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</si>
  <si>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</si>
  <si>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</si>
  <si>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</si>
  <si>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</si>
  <si>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</si>
  <si>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</si>
  <si>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</si>
  <si>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</si>
  <si>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</si>
  <si>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</si>
  <si>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</si>
  <si>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</si>
  <si>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</si>
  <si>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</si>
  <si>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</si>
  <si>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</si>
  <si>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</si>
  <si>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</si>
  <si>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</si>
  <si>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</si>
  <si>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</si>
  <si>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</si>
  <si>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</si>
  <si>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</si>
  <si>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</si>
  <si>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</si>
  <si>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</si>
  <si>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</si>
  <si>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</si>
  <si>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</si>
  <si>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</si>
  <si>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</si>
  <si>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</si>
  <si>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</si>
  <si>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</si>
  <si>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</si>
  <si>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</si>
  <si>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</si>
  <si>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</si>
  <si>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</si>
  <si>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</si>
  <si>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</si>
  <si>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</si>
  <si>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</si>
  <si>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</si>
  <si>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</si>
  <si>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</si>
  <si>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</si>
  <si>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</si>
  <si>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</si>
  <si>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</si>
  <si>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</si>
  <si>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</si>
  <si>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</si>
  <si>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</si>
  <si>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</si>
  <si>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</si>
  <si>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</si>
  <si>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</si>
  <si>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</si>
  <si>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</si>
  <si>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</si>
  <si>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</si>
  <si>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</si>
  <si>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</si>
  <si>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</si>
  <si>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</si>
  <si>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</si>
  <si>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</si>
  <si>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</si>
  <si>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</si>
  <si>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</si>
  <si>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</si>
  <si>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</si>
  <si>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</si>
  <si>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</si>
  <si>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</si>
  <si>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</si>
  <si>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</si>
  <si>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</si>
  <si>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</si>
  <si>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</si>
  <si>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</si>
  <si>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</si>
  <si>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</si>
  <si>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</si>
  <si>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</si>
  <si>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</si>
  <si>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</si>
  <si>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</si>
  <si>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</si>
  <si>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</si>
  <si>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</si>
  <si>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</si>
  <si>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</si>
  <si>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</si>
  <si>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</si>
  <si>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</si>
  <si>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</si>
  <si>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</si>
  <si>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</si>
  <si>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</si>
  <si>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</si>
  <si>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</si>
  <si>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</si>
  <si>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</si>
  <si>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</si>
  <si>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</si>
  <si>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</si>
  <si>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</si>
  <si>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</si>
  <si>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</si>
  <si>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</si>
  <si>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</si>
  <si>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</si>
  <si>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</si>
  <si>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</si>
  <si>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</si>
  <si>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</si>
  <si>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</si>
  <si>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</si>
  <si>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</si>
  <si>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</si>
  <si>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</si>
  <si>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</si>
  <si>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</si>
  <si>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</si>
  <si>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</si>
  <si>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</si>
  <si>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</si>
  <si>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</si>
  <si>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</si>
  <si>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</si>
  <si>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</si>
  <si>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</si>
  <si>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</si>
  <si>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</si>
  <si>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</si>
  <si>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</si>
  <si>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</si>
  <si>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</si>
  <si>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</si>
  <si>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</si>
  <si>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</si>
  <si>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</si>
  <si>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</si>
  <si>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</si>
  <si>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</si>
  <si>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</si>
  <si>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</si>
  <si>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</si>
  <si>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</si>
  <si>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</si>
  <si>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</si>
  <si>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</si>
  <si>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</si>
  <si>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</si>
  <si>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</si>
  <si>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</si>
  <si>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</si>
  <si>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</si>
  <si>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</si>
  <si>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</si>
  <si>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</si>
  <si>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</si>
  <si>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</si>
  <si>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</si>
  <si>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</si>
  <si>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</si>
  <si>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</si>
  <si>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</si>
  <si>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</si>
  <si>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</si>
  <si>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</si>
  <si>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</si>
  <si>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</si>
  <si>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</si>
  <si>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</si>
  <si>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</si>
  <si>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</si>
  <si>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</si>
  <si>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</si>
  <si>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</si>
  <si>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</si>
  <si>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</si>
  <si>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</si>
  <si>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</si>
  <si>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</si>
  <si>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</si>
  <si>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</si>
  <si>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</si>
  <si>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</si>
  <si>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</si>
  <si>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</si>
  <si>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</si>
  <si>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</si>
  <si>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</si>
  <si>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</si>
  <si>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</si>
  <si>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</si>
  <si>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</si>
  <si>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</si>
  <si>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</si>
  <si>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</si>
  <si>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</si>
  <si>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</si>
  <si>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</si>
  <si>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</si>
  <si>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</si>
  <si>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</si>
  <si>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</si>
  <si>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</si>
  <si>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</si>
  <si>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</si>
  <si>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</si>
  <si>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</si>
  <si>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</si>
  <si>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</si>
  <si>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</si>
  <si>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</si>
  <si>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</si>
  <si>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</si>
  <si>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</si>
  <si>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</si>
  <si>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</si>
  <si>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</si>
  <si>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</si>
  <si>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</si>
  <si>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</si>
  <si>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</si>
  <si>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</si>
  <si>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</si>
  <si>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</si>
  <si>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</si>
  <si>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</si>
  <si>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</si>
  <si>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</si>
  <si>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</si>
  <si>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</si>
  <si>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</si>
  <si>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</si>
  <si>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</si>
  <si>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</si>
  <si>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</si>
  <si>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</si>
  <si>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</si>
  <si>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</si>
  <si>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</si>
  <si>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</si>
  <si>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</si>
  <si>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</si>
  <si>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</si>
  <si>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</si>
  <si>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</si>
  <si>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</si>
  <si>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</si>
  <si>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</si>
  <si>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</si>
  <si>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</si>
  <si>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</si>
  <si>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</si>
  <si>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</si>
  <si>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</si>
  <si>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</si>
  <si>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</si>
  <si>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</si>
  <si>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</si>
  <si>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</si>
  <si>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</si>
  <si>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</si>
  <si>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</si>
  <si>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</si>
  <si>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</si>
  <si>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</si>
  <si>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</si>
  <si>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</si>
  <si>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</si>
  <si>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</si>
  <si>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</si>
  <si>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</si>
  <si>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</si>
  <si>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</si>
  <si>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</si>
  <si>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</si>
  <si>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</si>
  <si>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</si>
  <si>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</si>
  <si>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</si>
  <si>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</si>
  <si>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</si>
  <si>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</si>
  <si>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</si>
  <si>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</si>
  <si>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</si>
  <si>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</si>
  <si>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</si>
  <si>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</si>
  <si>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</si>
  <si>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</si>
  <si>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</si>
  <si>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</si>
  <si>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</si>
  <si>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</si>
  <si>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</si>
  <si>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</si>
  <si>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</si>
  <si>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</si>
  <si>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</si>
  <si>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</si>
  <si>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</si>
  <si>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</si>
  <si>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</si>
  <si>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</si>
  <si>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</si>
  <si>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</si>
  <si>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</si>
  <si>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</si>
  <si>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</si>
  <si>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</si>
  <si>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</si>
  <si>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</si>
  <si>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</si>
  <si>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</si>
  <si>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</si>
  <si>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</si>
  <si>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</si>
  <si>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</si>
  <si>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</si>
  <si>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</si>
  <si>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</si>
  <si>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</si>
  <si>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</si>
  <si>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</si>
  <si>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</si>
  <si>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</si>
  <si>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</si>
  <si>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</si>
  <si>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</si>
  <si>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</si>
  <si>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</si>
  <si>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</si>
  <si>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</si>
  <si>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</si>
  <si>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</si>
  <si>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</si>
  <si>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</si>
  <si>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</si>
  <si>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</si>
  <si>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</si>
  <si>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</si>
  <si>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</si>
  <si>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</si>
  <si>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</si>
  <si>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</si>
  <si>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</si>
  <si>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</si>
  <si>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</si>
  <si>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</si>
  <si>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</si>
  <si>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</si>
  <si>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</si>
  <si>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</si>
  <si>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</si>
  <si>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</si>
  <si>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</si>
  <si>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</si>
  <si>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</si>
  <si>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</si>
  <si>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</si>
  <si>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</si>
  <si>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</si>
  <si>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</si>
  <si>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</si>
  <si>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</si>
  <si>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</si>
  <si>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</si>
  <si>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</si>
  <si>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</si>
  <si>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</si>
  <si>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</si>
  <si>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</si>
  <si>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</si>
  <si>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</si>
  <si>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</si>
  <si>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</si>
  <si>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</si>
  <si>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</si>
  <si>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</si>
  <si>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</si>
  <si>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</si>
  <si>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</si>
  <si>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</si>
  <si>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</si>
  <si>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</si>
  <si>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</si>
  <si>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</si>
  <si>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</si>
  <si>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</si>
  <si>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</si>
  <si>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</si>
  <si>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</si>
  <si>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</si>
  <si>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</si>
  <si>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</si>
  <si>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</si>
  <si>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</si>
  <si>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</si>
  <si>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</si>
  <si>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</si>
  <si>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</si>
  <si>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</si>
  <si>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</si>
  <si>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</si>
  <si>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</si>
  <si>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</si>
  <si>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</si>
  <si>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</si>
  <si>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</si>
  <si>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</si>
  <si>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</si>
  <si>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</si>
  <si>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</si>
  <si>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</si>
  <si>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</si>
  <si>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</si>
  <si>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</si>
  <si>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</si>
  <si>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</si>
  <si>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</si>
  <si>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</si>
  <si>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</si>
  <si>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</si>
  <si>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</si>
  <si>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</si>
  <si>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</si>
  <si>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</si>
  <si>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</si>
  <si>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</si>
  <si>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</si>
  <si>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</si>
  <si>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</si>
  <si>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</si>
  <si>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</si>
  <si>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</si>
  <si>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</si>
  <si>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</si>
  <si>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</si>
  <si>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</si>
  <si>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</si>
  <si>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</si>
  <si>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</si>
  <si>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</si>
  <si>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</si>
  <si>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</si>
  <si>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</si>
  <si>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</si>
  <si>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</si>
  <si>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</si>
  <si>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</si>
  <si>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</si>
  <si>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</si>
  <si>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</si>
  <si>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</si>
  <si>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</si>
  <si>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</si>
  <si>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</si>
  <si>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</si>
  <si>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</si>
  <si>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</si>
  <si>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</si>
  <si>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</si>
  <si>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</si>
  <si>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</si>
  <si>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</si>
  <si>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</si>
  <si>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</si>
  <si>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</si>
  <si>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</si>
  <si>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</si>
  <si>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</si>
  <si>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</si>
  <si>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</si>
  <si>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</si>
  <si>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</si>
  <si>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</si>
  <si>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</si>
  <si>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</si>
  <si>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</si>
  <si>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</si>
  <si>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</si>
  <si>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</si>
  <si>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</si>
  <si>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</si>
  <si>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</si>
  <si>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</si>
  <si>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</si>
  <si>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</si>
  <si>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</si>
  <si>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</si>
  <si>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</si>
  <si>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</si>
  <si>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</si>
  <si>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</si>
  <si>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</si>
  <si>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</si>
  <si>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</si>
  <si>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</si>
  <si>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</si>
  <si>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</si>
  <si>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</si>
  <si>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</si>
  <si>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</si>
  <si>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</si>
  <si>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</si>
  <si>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</si>
  <si>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</si>
  <si>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</si>
  <si>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</si>
  <si>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</si>
  <si>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</si>
  <si>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</si>
  <si>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</si>
  <si>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</si>
  <si>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</si>
  <si>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</si>
  <si>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</si>
  <si>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</si>
  <si>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</si>
  <si>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</si>
  <si>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</si>
  <si>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</si>
  <si>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</si>
  <si>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</si>
  <si>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</si>
  <si>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</si>
  <si>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</si>
  <si>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</si>
  <si>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</si>
  <si>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</si>
  <si>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</si>
  <si>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</si>
  <si>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</si>
  <si>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</si>
  <si>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</si>
  <si>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</si>
  <si>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</si>
  <si>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</si>
  <si>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</si>
  <si>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</si>
  <si>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</si>
  <si>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</si>
  <si>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</si>
  <si>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</si>
  <si>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</si>
  <si>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</si>
  <si>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</si>
  <si>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</si>
  <si>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</si>
  <si>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</si>
  <si>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</si>
  <si>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</si>
  <si>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</si>
  <si>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</si>
  <si>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</si>
  <si>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</si>
  <si>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</si>
  <si>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</si>
  <si>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</si>
  <si>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</si>
  <si>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</si>
  <si>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</si>
  <si>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</si>
  <si>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</si>
  <si>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</si>
  <si>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</si>
  <si>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</si>
  <si>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</si>
  <si>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</si>
  <si>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</si>
  <si>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</si>
  <si>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</si>
  <si>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</si>
  <si>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</si>
  <si>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</si>
  <si>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</si>
  <si>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</si>
  <si>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</si>
  <si>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</si>
  <si>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</si>
  <si>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</si>
  <si>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</si>
  <si>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</si>
  <si>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</si>
  <si>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</si>
  <si>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</si>
  <si>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</si>
  <si>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</si>
  <si>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</si>
  <si>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</si>
  <si>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</si>
  <si>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</si>
  <si>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</si>
  <si>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</si>
  <si>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</si>
  <si>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</si>
  <si>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</si>
  <si>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</si>
  <si>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</si>
  <si>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</si>
  <si>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</si>
  <si>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</si>
  <si>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</si>
  <si>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</si>
  <si>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</si>
  <si>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</si>
  <si>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</si>
  <si>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</si>
  <si>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</si>
  <si>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</si>
  <si>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</si>
  <si>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</si>
  <si>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</si>
  <si>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</si>
  <si>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</si>
  <si>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</si>
  <si>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</si>
  <si>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</si>
  <si>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</si>
  <si>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</si>
  <si>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</si>
  <si>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</si>
  <si>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</si>
  <si>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</si>
  <si>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</si>
  <si>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</si>
  <si>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</si>
  <si>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</si>
  <si>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</si>
  <si>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</si>
  <si>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</si>
  <si>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</si>
  <si>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</si>
  <si>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</si>
  <si>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</si>
  <si>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</si>
  <si>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</si>
  <si>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</si>
  <si>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</si>
  <si>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</si>
  <si>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</si>
  <si>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</si>
  <si>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</si>
  <si>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</si>
  <si>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</si>
  <si>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</si>
  <si>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</si>
  <si>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</si>
  <si>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</si>
  <si>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</si>
  <si>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</si>
  <si>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</si>
  <si>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</si>
  <si>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</si>
  <si>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</si>
  <si>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</si>
  <si>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</si>
  <si>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</si>
  <si>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</si>
  <si>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</si>
  <si>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</si>
  <si>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</si>
  <si>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</si>
  <si>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</si>
  <si>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</si>
  <si>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</si>
  <si>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</si>
  <si>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</si>
  <si>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</si>
  <si>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</si>
  <si>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</si>
  <si>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</si>
  <si>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</si>
  <si>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</si>
  <si>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</si>
  <si>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</si>
  <si>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</si>
  <si>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</si>
  <si>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</si>
  <si>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</si>
  <si>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</si>
  <si>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</si>
  <si>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</si>
  <si>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</si>
  <si>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</si>
  <si>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</si>
  <si>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</si>
  <si>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</si>
  <si>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</si>
  <si>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</si>
  <si>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</si>
  <si>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</si>
  <si>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</si>
  <si>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</si>
  <si>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</si>
  <si>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</si>
  <si>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</si>
  <si>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</si>
  <si>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</si>
  <si>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</si>
  <si>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</si>
  <si>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</si>
  <si>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</si>
  <si>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</si>
  <si>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</si>
  <si>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</si>
  <si>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</si>
  <si>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</si>
  <si>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</si>
  <si>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</si>
  <si>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</si>
  <si>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</si>
  <si>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</si>
  <si>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</si>
  <si>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</si>
  <si>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</si>
  <si>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</si>
  <si>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</si>
  <si>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</si>
  <si>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</si>
  <si>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</si>
  <si>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</si>
  <si>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</si>
  <si>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</si>
  <si>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</si>
  <si>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</si>
  <si>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</si>
  <si>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</si>
  <si>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</si>
  <si>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</si>
  <si>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</si>
  <si>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</si>
  <si>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</si>
  <si>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</si>
  <si>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</si>
  <si>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</si>
  <si>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</si>
  <si>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</si>
  <si>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</si>
  <si>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</si>
  <si>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</si>
  <si>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</si>
  <si>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</si>
  <si>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</si>
  <si>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</si>
  <si>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</si>
  <si>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</si>
  <si>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</si>
  <si>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</si>
  <si>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</si>
  <si>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</si>
  <si>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</si>
  <si>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</si>
  <si>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</si>
  <si>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</si>
  <si>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</si>
  <si>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</si>
  <si>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</si>
  <si>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</si>
  <si>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</si>
  <si>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</si>
  <si>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</si>
  <si>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</si>
  <si>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</si>
  <si>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</si>
  <si>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</si>
  <si>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</si>
  <si>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</si>
  <si>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</si>
  <si>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</si>
  <si>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</si>
  <si>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</si>
  <si>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</si>
  <si>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</si>
  <si>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</si>
  <si>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</si>
  <si>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</si>
  <si>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</si>
  <si>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</si>
  <si>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</si>
  <si>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</si>
  <si>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</si>
  <si>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</si>
  <si>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</si>
  <si>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</si>
  <si>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</si>
  <si>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</si>
  <si>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</si>
  <si>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</si>
  <si>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</si>
  <si>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</si>
  <si>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</si>
  <si>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</si>
  <si>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</si>
  <si>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</si>
  <si>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</si>
  <si>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</si>
  <si>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</si>
  <si>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</si>
  <si>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</si>
  <si>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</si>
  <si>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</si>
  <si>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</si>
  <si>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</si>
  <si>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</si>
  <si>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</si>
  <si>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</si>
  <si>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</si>
  <si>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</si>
  <si>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</si>
  <si>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</si>
  <si>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</si>
  <si>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</si>
  <si>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</si>
  <si>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</si>
  <si>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</si>
  <si>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</si>
  <si>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</si>
  <si>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</si>
  <si>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</si>
  <si>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</si>
  <si>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</si>
  <si>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</si>
  <si>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</si>
  <si>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</si>
  <si>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</si>
  <si>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</si>
  <si>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</si>
  <si>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</si>
  <si>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</si>
  <si>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</si>
  <si>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</si>
  <si>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</si>
  <si>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</si>
  <si>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</si>
  <si>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</si>
  <si>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</si>
  <si>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</si>
  <si>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</si>
  <si>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</si>
  <si>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</si>
  <si>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</si>
  <si>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</si>
  <si>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</si>
  <si>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</si>
  <si>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</si>
  <si>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</si>
  <si>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</si>
  <si>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</si>
  <si>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</si>
  <si>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</si>
  <si>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</si>
  <si>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</si>
  <si>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</si>
  <si>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</si>
  <si>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</si>
  <si>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</si>
  <si>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</si>
  <si>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</si>
  <si>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</si>
  <si>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</si>
  <si>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</si>
  <si>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</si>
  <si>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</si>
  <si>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</si>
  <si>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</si>
  <si>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</si>
  <si>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</si>
  <si>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</si>
  <si>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</si>
  <si>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</si>
  <si>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</si>
  <si>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</si>
  <si>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</si>
  <si>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</si>
  <si>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</si>
  <si>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</si>
  <si>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</si>
  <si>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</si>
  <si>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</si>
  <si>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</si>
  <si>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</si>
  <si>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</si>
  <si>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</si>
  <si>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</si>
  <si>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</si>
  <si>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</si>
  <si>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</si>
  <si>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</si>
  <si>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</si>
  <si>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</si>
  <si>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</si>
  <si>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</si>
  <si>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</si>
  <si>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</si>
  <si>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</si>
  <si>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</si>
  <si>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</si>
  <si>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</si>
  <si>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</si>
  <si>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</si>
  <si>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</si>
  <si>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</si>
  <si>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</si>
  <si>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</si>
  <si>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</si>
  <si>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</si>
  <si>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</si>
  <si>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</si>
  <si>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</si>
  <si>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</si>
  <si>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</si>
  <si>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</si>
  <si>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</si>
  <si>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</si>
  <si>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</si>
  <si>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</si>
  <si>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</si>
  <si>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</si>
  <si>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</si>
  <si>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</si>
  <si>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</si>
  <si>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</si>
  <si>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</si>
  <si>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</si>
  <si>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</si>
  <si>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</si>
  <si>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</si>
  <si>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</si>
  <si>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</si>
  <si>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</si>
  <si>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</si>
  <si>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</si>
  <si>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</si>
  <si>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</si>
  <si>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</si>
  <si>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</si>
  <si>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</si>
  <si>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</si>
  <si>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</si>
  <si>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</si>
  <si>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</si>
  <si>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</si>
  <si>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</si>
  <si>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</si>
  <si>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</si>
  <si>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</si>
  <si>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</si>
  <si>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</si>
  <si>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</si>
  <si>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</si>
  <si>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</si>
  <si>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</si>
  <si>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</si>
  <si>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</si>
  <si>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</si>
  <si>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</si>
  <si>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</si>
  <si>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</si>
  <si>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</si>
  <si>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</si>
  <si>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</si>
  <si>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</si>
  <si>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</si>
  <si>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</si>
  <si>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</si>
  <si>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</si>
  <si>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</si>
  <si>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</si>
  <si>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</si>
  <si>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</si>
  <si>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</si>
  <si>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</si>
  <si>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</si>
  <si>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</si>
  <si>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</si>
  <si>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</si>
  <si>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</si>
  <si>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</si>
  <si>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</si>
  <si>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</si>
  <si>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</si>
  <si>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</si>
  <si>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</si>
  <si>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</si>
  <si>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</si>
  <si>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</si>
  <si>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</si>
  <si>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</si>
  <si>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</si>
  <si>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</si>
  <si>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</si>
  <si>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</si>
  <si>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</si>
  <si>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</si>
  <si>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</si>
  <si>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</si>
  <si>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</si>
  <si>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</si>
  <si>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</si>
  <si>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</si>
  <si>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</si>
  <si>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</si>
  <si>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</si>
  <si>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</si>
  <si>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</si>
  <si>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</si>
  <si>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</si>
  <si>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</si>
  <si>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</si>
  <si>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</si>
  <si>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</si>
  <si>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</si>
  <si>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</si>
  <si>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</si>
  <si>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</si>
  <si>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</si>
  <si>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</si>
  <si>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</si>
  <si>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</si>
  <si>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</si>
  <si>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</si>
  <si>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</si>
  <si>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</si>
  <si>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</si>
  <si>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</si>
  <si>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</si>
  <si>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</si>
  <si>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</si>
  <si>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</si>
  <si>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</si>
  <si>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</si>
  <si>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</si>
  <si>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</si>
  <si>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</si>
  <si>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</si>
  <si>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</si>
  <si>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</si>
  <si>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</si>
  <si>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</si>
  <si>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</si>
  <si>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</si>
  <si>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</si>
  <si>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</si>
  <si>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</si>
  <si>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</si>
  <si>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</si>
  <si>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</si>
  <si>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</si>
  <si>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</si>
  <si>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</si>
  <si>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</si>
  <si>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</si>
  <si>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</si>
  <si>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</si>
  <si>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</si>
  <si>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</si>
  <si>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</si>
  <si>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</si>
  <si>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</si>
  <si>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</si>
  <si>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</si>
  <si>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</si>
  <si>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</si>
  <si>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</si>
  <si>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</si>
  <si>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</si>
  <si>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</si>
  <si>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</si>
  <si>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</si>
  <si>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</si>
  <si>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</si>
  <si>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</si>
  <si>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</si>
  <si>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</si>
  <si>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</si>
  <si>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</si>
  <si>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</si>
  <si>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</si>
  <si>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</si>
  <si>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</si>
  <si>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</si>
  <si>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</si>
  <si>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</si>
  <si>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</si>
  <si>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</si>
  <si>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</si>
  <si>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</si>
  <si>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</si>
  <si>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</si>
  <si>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</si>
  <si>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</si>
  <si>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</si>
  <si>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</si>
  <si>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</si>
  <si>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</si>
  <si>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</si>
  <si>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</si>
  <si>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</si>
  <si>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</si>
  <si>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</si>
  <si>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</si>
  <si>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</si>
  <si>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</si>
  <si>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</si>
  <si>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</si>
  <si>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</si>
  <si>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</si>
  <si>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</si>
  <si>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</si>
  <si>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</si>
  <si>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</si>
  <si>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</si>
  <si>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</si>
  <si>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</si>
  <si>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</si>
  <si>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</si>
  <si>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</si>
  <si>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</si>
  <si>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</si>
  <si>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</si>
  <si>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</si>
  <si>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</si>
  <si>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</si>
  <si>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</si>
  <si>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</si>
  <si>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</si>
  <si>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</si>
  <si>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</si>
  <si>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</si>
  <si>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</si>
  <si>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</si>
  <si>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</si>
  <si>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</si>
  <si>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</si>
  <si>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</si>
  <si>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</si>
  <si>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</si>
  <si>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</si>
  <si>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</si>
  <si>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</si>
  <si>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</si>
  <si>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</si>
  <si>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</si>
  <si>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</si>
  <si>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</si>
  <si>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</si>
  <si>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</si>
  <si>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</si>
  <si>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</si>
  <si>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</si>
  <si>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</si>
  <si>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</si>
  <si>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</si>
  <si>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</si>
  <si>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</si>
  <si>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</si>
  <si>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</si>
  <si>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</si>
  <si>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</si>
  <si>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</si>
  <si>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</si>
  <si>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</si>
  <si>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</si>
  <si>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</si>
  <si>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</si>
  <si>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</si>
  <si>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</si>
  <si>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</si>
  <si>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</si>
  <si>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</si>
  <si>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</si>
  <si>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</si>
  <si>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</si>
  <si>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</si>
  <si>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</si>
  <si>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</si>
  <si>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</si>
  <si>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</si>
  <si>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</si>
  <si>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</si>
  <si>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</si>
  <si>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</si>
  <si>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</si>
  <si>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</si>
  <si>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</si>
  <si>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</si>
  <si>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</si>
  <si>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</si>
  <si>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</si>
  <si>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</si>
  <si>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</si>
  <si>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</si>
  <si>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</si>
  <si>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</si>
  <si>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</si>
  <si>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</si>
  <si>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</si>
  <si>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</si>
  <si>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</si>
  <si>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</si>
  <si>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</si>
  <si>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</si>
  <si>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</si>
  <si>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</si>
  <si>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</si>
  <si>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</si>
  <si>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</si>
  <si>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</si>
  <si>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</si>
  <si>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</si>
  <si>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</si>
  <si>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</si>
  <si>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</si>
  <si>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</si>
  <si>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</si>
  <si>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</si>
  <si>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</si>
  <si>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</si>
  <si>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</si>
  <si>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</si>
  <si>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</si>
  <si>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</si>
  <si>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</si>
  <si>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</si>
  <si>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</si>
  <si>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</si>
  <si>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</si>
  <si>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</si>
  <si>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</si>
  <si>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</si>
  <si>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</si>
  <si>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</si>
  <si>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</si>
  <si>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</si>
  <si>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</si>
  <si>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</si>
  <si>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</si>
  <si>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</si>
  <si>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</si>
  <si>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</si>
  <si>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</si>
  <si>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</si>
  <si>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</si>
  <si>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</si>
  <si>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</si>
  <si>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</si>
  <si>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</si>
  <si>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</si>
  <si>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</si>
  <si>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</si>
  <si>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</si>
  <si>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</si>
  <si>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</si>
  <si>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</si>
  <si>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</si>
  <si>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</si>
  <si>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</si>
  <si>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</si>
  <si>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</si>
  <si>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</si>
  <si>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</si>
  <si>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</si>
  <si>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</si>
  <si>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</si>
  <si>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</si>
  <si>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</si>
  <si>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</si>
  <si>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</si>
  <si>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</si>
  <si>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</si>
  <si>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</si>
  <si>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</si>
  <si>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</si>
  <si>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</si>
  <si>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</si>
  <si>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</si>
  <si>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</si>
  <si>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</si>
  <si>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</si>
  <si>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</si>
  <si>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</si>
  <si>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</si>
  <si>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</si>
  <si>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</si>
  <si>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</si>
  <si>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</si>
  <si>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</si>
  <si>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</si>
  <si>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</si>
  <si>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</si>
  <si>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</si>
  <si>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</si>
  <si>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</si>
  <si>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</si>
  <si>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</si>
  <si>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</si>
  <si>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</si>
  <si>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</si>
  <si>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</si>
  <si>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</si>
  <si>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</si>
  <si>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</si>
  <si>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</si>
  <si>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</si>
  <si>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</si>
  <si>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</si>
  <si>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</si>
  <si>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</si>
  <si>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</si>
  <si>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</si>
  <si>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</si>
  <si>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</si>
  <si>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</si>
  <si>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</si>
  <si>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</si>
  <si>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</si>
  <si>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</si>
  <si>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</si>
  <si>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</si>
  <si>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</si>
  <si>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</si>
  <si>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</si>
  <si>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</si>
  <si>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</si>
  <si>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</si>
  <si>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</si>
  <si>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</si>
  <si>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</si>
  <si>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</si>
  <si>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</si>
  <si>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</si>
  <si>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</si>
  <si>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</si>
  <si>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</si>
  <si>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</si>
  <si>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</si>
  <si>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</si>
  <si>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</si>
  <si>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</si>
  <si>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</si>
  <si>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</si>
  <si>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</si>
  <si>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</si>
  <si>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</si>
  <si>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</si>
  <si>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</si>
  <si>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</si>
  <si>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</si>
  <si>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</si>
  <si>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</si>
  <si>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</si>
  <si>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</si>
  <si>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</si>
  <si>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</si>
  <si>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</si>
  <si>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</si>
  <si>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</si>
  <si>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</si>
  <si>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</si>
  <si>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</si>
  <si>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</si>
  <si>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</si>
  <si>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</si>
  <si>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</si>
  <si>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</si>
  <si>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</si>
  <si>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</si>
  <si>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</si>
  <si>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</si>
  <si>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</si>
  <si>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</si>
  <si>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</si>
  <si>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</si>
  <si>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</si>
  <si>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</si>
  <si>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</si>
  <si>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</si>
  <si>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</si>
  <si>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</si>
  <si>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</si>
  <si>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</si>
  <si>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</si>
  <si>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</si>
  <si>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</si>
  <si>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</si>
  <si>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</si>
  <si>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</si>
  <si>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</si>
  <si>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</si>
  <si>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</si>
  <si>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</si>
  <si>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</si>
  <si>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</si>
  <si>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</si>
  <si>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</si>
  <si>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</si>
  <si>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</si>
  <si>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</si>
  <si>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</si>
  <si>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</si>
  <si>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</si>
  <si>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</si>
  <si>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</si>
  <si>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</si>
  <si>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</si>
  <si>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</si>
  <si>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</si>
  <si>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</si>
  <si>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</si>
  <si>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</si>
  <si>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</si>
  <si>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</si>
  <si>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</si>
  <si>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</si>
  <si>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</si>
  <si>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</si>
  <si>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</si>
  <si>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</si>
  <si>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</si>
  <si>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</si>
  <si>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</si>
  <si>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</si>
  <si>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</si>
  <si>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</si>
  <si>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</si>
  <si>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</si>
  <si>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</si>
  <si>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</si>
  <si>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</si>
  <si>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</si>
  <si>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</si>
  <si>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</si>
  <si>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</si>
  <si>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</si>
  <si>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</si>
  <si>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</si>
  <si>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</si>
  <si>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</si>
  <si>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</si>
  <si>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</si>
  <si>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</si>
  <si>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</si>
  <si>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</si>
  <si>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</si>
  <si>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</si>
  <si>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</si>
  <si>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</si>
  <si>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</si>
  <si>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</si>
  <si>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</si>
  <si>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</si>
  <si>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</si>
  <si>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</si>
  <si>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</si>
  <si>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</si>
  <si>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</si>
  <si>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</si>
  <si>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</si>
  <si>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</si>
  <si>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</si>
  <si>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</si>
  <si>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</si>
  <si>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</si>
  <si>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</si>
  <si>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</si>
  <si>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</si>
  <si>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</si>
  <si>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</si>
  <si>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</si>
  <si>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</si>
  <si>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</si>
  <si>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</si>
  <si>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</si>
  <si>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</si>
  <si>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</si>
  <si>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</si>
  <si>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</si>
  <si>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</si>
  <si>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</si>
  <si>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</si>
  <si>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</si>
  <si>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</si>
  <si>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</si>
  <si>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</si>
  <si>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</si>
  <si>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</si>
  <si>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</si>
  <si>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</si>
  <si>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</si>
  <si>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</si>
  <si>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</si>
  <si>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</si>
  <si>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</si>
  <si>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</si>
  <si>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</si>
  <si>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</si>
  <si>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</si>
  <si>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</si>
  <si>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</si>
  <si>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</si>
  <si>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</si>
  <si>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</si>
  <si>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</si>
  <si>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</si>
  <si>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</si>
  <si>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</si>
  <si>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</si>
  <si>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</si>
  <si>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</si>
  <si>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</si>
  <si>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</si>
  <si>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</si>
  <si>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</si>
  <si>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</si>
  <si>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</si>
  <si>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</si>
  <si>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</si>
  <si>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</si>
  <si>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</si>
  <si>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</si>
  <si>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</si>
  <si>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</si>
  <si>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</si>
  <si>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</si>
  <si>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</si>
  <si>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</si>
  <si>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</si>
  <si>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</si>
  <si>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</si>
  <si>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</si>
  <si>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</si>
  <si>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</si>
  <si>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</si>
  <si>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</si>
  <si>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</si>
  <si>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</si>
  <si>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</si>
  <si>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</si>
  <si>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</si>
  <si>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</si>
  <si>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</si>
  <si>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</si>
  <si>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</si>
  <si>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</si>
  <si>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</si>
  <si>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</si>
  <si>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</si>
  <si>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</si>
  <si>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</si>
  <si>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</si>
  <si>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</si>
  <si>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</si>
  <si>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</si>
  <si>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</si>
  <si>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</si>
  <si>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</si>
  <si>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</si>
  <si>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</si>
  <si>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</si>
  <si>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</si>
  <si>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</si>
  <si>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</si>
  <si>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</si>
  <si>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</si>
  <si>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</si>
  <si>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</si>
  <si>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</si>
  <si>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</si>
  <si>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</si>
  <si>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</si>
  <si>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</si>
  <si>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</si>
  <si>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</si>
  <si>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</si>
  <si>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</si>
  <si>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</si>
  <si>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</si>
  <si>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</si>
  <si>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</si>
  <si>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</si>
  <si>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</si>
  <si>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</si>
  <si>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</si>
  <si>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</si>
  <si>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</si>
  <si>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</si>
  <si>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</si>
  <si>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</si>
  <si>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</si>
  <si>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</si>
  <si>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</si>
  <si>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</si>
  <si>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</si>
  <si>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</si>
  <si>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</si>
  <si>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</si>
  <si>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</si>
  <si>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</si>
  <si>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</si>
  <si>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</si>
  <si>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</si>
  <si>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</si>
  <si>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</si>
  <si>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</si>
  <si>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</si>
  <si>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</si>
  <si>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</si>
  <si>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</si>
  <si>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</si>
  <si>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</si>
  <si>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</si>
  <si>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</si>
  <si>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</si>
  <si>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</si>
  <si>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</si>
  <si>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</si>
  <si>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</si>
  <si>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</si>
  <si>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</si>
  <si>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</si>
  <si>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</si>
  <si>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</si>
  <si>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</si>
  <si>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</si>
  <si>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</si>
  <si>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</si>
  <si>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</si>
  <si>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</si>
  <si>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</si>
  <si>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</si>
  <si>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</si>
  <si>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</si>
  <si>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</si>
  <si>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</si>
  <si>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</si>
  <si>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</si>
  <si>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</si>
  <si>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</si>
  <si>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</si>
  <si>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</si>
  <si>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</si>
  <si>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</si>
  <si>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</si>
  <si>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</si>
  <si>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</si>
  <si>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</si>
  <si>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</si>
  <si>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</si>
  <si>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</si>
  <si>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</si>
  <si>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</si>
  <si>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</si>
  <si>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</si>
  <si>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</si>
  <si>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</si>
  <si>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</si>
  <si>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</si>
  <si>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</si>
  <si>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</si>
  <si>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</si>
  <si>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</si>
  <si>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</si>
  <si>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</si>
  <si>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</si>
  <si>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</si>
  <si>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</si>
  <si>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</si>
  <si>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</si>
  <si>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</si>
  <si>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</si>
  <si>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</si>
  <si>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</si>
  <si>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</si>
  <si>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</si>
  <si>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</si>
  <si>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</si>
  <si>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</si>
  <si>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</si>
  <si>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</si>
  <si>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</si>
  <si>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</si>
  <si>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</si>
  <si>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</si>
  <si>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</si>
  <si>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</si>
  <si>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</si>
  <si>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</si>
  <si>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</si>
  <si>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</si>
  <si>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</si>
  <si>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</si>
  <si>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</si>
  <si>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</si>
  <si>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</si>
  <si>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</si>
  <si>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</si>
  <si>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</si>
  <si>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</si>
  <si>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</si>
  <si>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</si>
  <si>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</si>
  <si>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</si>
  <si>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</si>
  <si>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</si>
  <si>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</si>
  <si>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</si>
  <si>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</si>
  <si>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</si>
  <si>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</si>
  <si>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</si>
  <si>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</si>
  <si>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</si>
  <si>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</si>
  <si>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</si>
  <si>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</si>
  <si>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</si>
  <si>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</si>
  <si>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</si>
  <si>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</si>
  <si>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</si>
  <si>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</si>
  <si>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</si>
  <si>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</si>
  <si>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</si>
  <si>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</si>
  <si>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</si>
  <si>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</si>
  <si>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</si>
  <si>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</si>
  <si>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</si>
  <si>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</si>
  <si>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</si>
  <si>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</si>
  <si>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</si>
  <si>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</si>
  <si>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</si>
  <si>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</si>
  <si>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</si>
  <si>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</si>
  <si>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</si>
  <si>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</si>
  <si>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</si>
  <si>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</si>
  <si>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</si>
  <si>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</si>
  <si>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</si>
  <si>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</si>
  <si>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</si>
  <si>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</si>
  <si>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</si>
  <si>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</si>
  <si>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</si>
  <si>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</si>
  <si>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</si>
  <si>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</si>
  <si>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</si>
  <si>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</si>
  <si>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</si>
  <si>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</si>
  <si>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</si>
  <si>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</si>
  <si>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</si>
  <si>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</si>
  <si>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</si>
  <si>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</si>
  <si>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</si>
  <si>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</si>
  <si>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</si>
  <si>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</si>
  <si>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</si>
  <si>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</si>
  <si>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</si>
  <si>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</si>
  <si>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</si>
  <si>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</si>
  <si>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</si>
  <si>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</si>
  <si>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</si>
  <si>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</si>
  <si>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</si>
  <si>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</si>
  <si>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</si>
  <si>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</si>
  <si>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</si>
  <si>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</si>
  <si>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</si>
  <si>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</si>
  <si>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</si>
  <si>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</si>
  <si>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</si>
  <si>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</si>
  <si>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</si>
  <si>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</si>
  <si>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</si>
  <si>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</si>
  <si>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</si>
  <si>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</si>
  <si>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</si>
  <si>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</si>
  <si>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</si>
  <si>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</si>
  <si>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</si>
  <si>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</si>
  <si>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</si>
  <si>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</si>
  <si>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</si>
  <si>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</si>
  <si>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</si>
  <si>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</si>
  <si>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</si>
  <si>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</si>
  <si>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</si>
  <si>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</si>
  <si>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</si>
  <si>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</si>
  <si>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</si>
  <si>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</si>
  <si>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</si>
  <si>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</si>
  <si>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</si>
  <si>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</si>
  <si>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</si>
  <si>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</si>
  <si>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</si>
  <si>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</si>
  <si>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</si>
  <si>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</si>
  <si>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</si>
  <si>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</si>
  <si>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</si>
  <si>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</si>
  <si>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</si>
  <si>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</si>
  <si>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</si>
  <si>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</si>
  <si>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</si>
  <si>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</si>
  <si>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</si>
  <si>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</si>
  <si>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</si>
  <si>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</si>
  <si>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</si>
  <si>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</si>
  <si>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</si>
  <si>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</si>
  <si>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</si>
  <si>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</si>
  <si>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</si>
  <si>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</si>
  <si>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</si>
  <si>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</si>
  <si>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</si>
  <si>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</si>
  <si>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</si>
  <si>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</si>
  <si>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</si>
  <si>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</si>
  <si>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</si>
  <si>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</si>
  <si>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</si>
  <si>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</si>
  <si>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</si>
  <si>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</si>
  <si>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</si>
  <si>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</si>
  <si>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</si>
  <si>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</si>
  <si>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</si>
  <si>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</si>
  <si>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</si>
  <si>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</si>
  <si>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</si>
  <si>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</si>
  <si>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</si>
  <si>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</si>
  <si>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</si>
  <si>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</si>
  <si>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</si>
  <si>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</si>
  <si>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</si>
  <si>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</si>
  <si>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</si>
  <si>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</si>
  <si>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</si>
  <si>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</si>
  <si>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</si>
  <si>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</si>
  <si>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</si>
  <si>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</si>
  <si>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</si>
  <si>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</si>
  <si>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</si>
  <si>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</si>
  <si>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</si>
  <si>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</si>
  <si>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</si>
  <si>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</si>
  <si>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</si>
  <si>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</si>
  <si>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</si>
  <si>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</si>
  <si>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</si>
  <si>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</si>
  <si>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</si>
  <si>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</si>
  <si>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</si>
  <si>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</si>
  <si>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</si>
  <si>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</si>
  <si>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</si>
  <si>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</si>
  <si>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</si>
  <si>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</si>
  <si>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</si>
  <si>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</si>
  <si>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</si>
  <si>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</si>
  <si>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</si>
  <si>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</si>
  <si>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</si>
  <si>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</si>
  <si>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</si>
  <si>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</si>
  <si>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</si>
  <si>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</si>
  <si>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</si>
  <si>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</si>
  <si>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</si>
  <si>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</si>
  <si>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</si>
  <si>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</si>
  <si>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</si>
  <si>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</si>
  <si>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</si>
  <si>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</si>
  <si>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</si>
  <si>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</si>
  <si>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</si>
  <si>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</si>
  <si>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</si>
  <si>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</si>
  <si>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</si>
  <si>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</si>
  <si>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</si>
  <si>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</si>
  <si>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</si>
  <si>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</si>
  <si>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</si>
  <si>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</si>
  <si>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</si>
  <si>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</si>
  <si>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</si>
  <si>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</si>
  <si>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</si>
  <si>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</si>
  <si>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</si>
  <si>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</si>
  <si>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</si>
  <si>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</si>
  <si>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</si>
  <si>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</si>
  <si>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</si>
  <si>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</si>
  <si>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</si>
  <si>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</si>
  <si>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</si>
  <si>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</si>
  <si>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</si>
  <si>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</si>
  <si>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</si>
  <si>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</si>
  <si>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</si>
  <si>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</si>
  <si>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</si>
  <si>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</si>
  <si>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</si>
  <si>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</si>
  <si>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</si>
  <si>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</si>
  <si>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</si>
  <si>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</si>
  <si>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</si>
  <si>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</si>
  <si>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</si>
  <si>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</si>
  <si>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</si>
  <si>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</si>
  <si>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</si>
  <si>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</si>
  <si>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</si>
  <si>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</si>
  <si>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</si>
  <si>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</si>
  <si>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</si>
  <si>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</si>
  <si>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</si>
  <si>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</si>
  <si>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</si>
  <si>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</si>
  <si>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</si>
  <si>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</si>
  <si>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</si>
  <si>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</si>
  <si>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</si>
  <si>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</si>
  <si>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</si>
  <si>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</si>
  <si>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</si>
  <si>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</si>
  <si>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</si>
  <si>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</si>
  <si>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</si>
  <si>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</si>
  <si>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</si>
  <si>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</si>
  <si>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</si>
  <si>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</si>
  <si>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</si>
  <si>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</si>
  <si>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</si>
  <si>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</si>
  <si>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</si>
  <si>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</si>
  <si>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</si>
  <si>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</si>
  <si>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</si>
  <si>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</si>
  <si>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</si>
  <si>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</si>
  <si>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</si>
  <si>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</si>
  <si>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</si>
  <si>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</si>
  <si>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</si>
  <si>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</si>
  <si>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</si>
  <si>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</si>
  <si>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</si>
  <si>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</si>
  <si>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</si>
  <si>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</si>
  <si>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</si>
  <si>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</si>
  <si>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</si>
  <si>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</si>
  <si>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</si>
  <si>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</si>
  <si>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</si>
  <si>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</si>
  <si>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</si>
  <si>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</si>
  <si>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</si>
  <si>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</si>
  <si>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</si>
  <si>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</si>
  <si>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</si>
  <si>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</si>
  <si>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</si>
  <si>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</si>
  <si>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</si>
  <si>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</si>
  <si>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</si>
  <si>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</si>
  <si>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</si>
  <si>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</si>
  <si>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</si>
  <si>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</si>
  <si>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</si>
  <si>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</si>
  <si>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</si>
  <si>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</si>
  <si>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</si>
  <si>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</si>
  <si>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</si>
  <si>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</si>
  <si>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</si>
  <si>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</si>
  <si>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</si>
  <si>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</si>
  <si>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</si>
  <si>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</si>
  <si>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</si>
  <si>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</si>
  <si>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</si>
  <si>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</si>
  <si>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</si>
  <si>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</si>
  <si>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</si>
  <si>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</si>
  <si>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</si>
  <si>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</si>
  <si>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</si>
  <si>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</si>
  <si>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</si>
  <si>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</si>
  <si>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</si>
  <si>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</si>
  <si>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</si>
  <si>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</si>
  <si>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</si>
  <si>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</si>
  <si>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</si>
  <si>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</si>
  <si>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</si>
  <si>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</si>
  <si>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</si>
  <si>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</si>
  <si>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</si>
  <si>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</si>
  <si>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</si>
  <si>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</si>
  <si>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</si>
  <si>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</si>
  <si>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</si>
  <si>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</si>
  <si>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</si>
  <si>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</si>
  <si>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</si>
  <si>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</si>
  <si>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</si>
  <si>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</si>
  <si>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</si>
  <si>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</si>
  <si>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</si>
  <si>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</si>
  <si>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</si>
  <si>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</si>
  <si>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</si>
  <si>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</si>
  <si>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</si>
  <si>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</si>
  <si>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</si>
  <si>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</si>
  <si>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</si>
  <si>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</si>
  <si>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</si>
  <si>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</si>
  <si>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</si>
  <si>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</si>
  <si>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</si>
  <si>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</si>
  <si>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</si>
  <si>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</si>
  <si>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</si>
  <si>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</si>
  <si>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</si>
  <si>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</si>
  <si>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</si>
  <si>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</si>
  <si>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</si>
  <si>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</si>
  <si>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</si>
  <si>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</si>
  <si>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</si>
  <si>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</si>
  <si>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</si>
  <si>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</si>
  <si>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</si>
  <si>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</si>
  <si>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</si>
  <si>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</si>
  <si>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</si>
  <si>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</si>
  <si>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</si>
  <si>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</si>
  <si>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</si>
  <si>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</si>
  <si>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</si>
  <si>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</si>
  <si>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</si>
  <si>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</si>
  <si>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</si>
  <si>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</si>
  <si>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</si>
  <si>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</si>
  <si>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</si>
  <si>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</si>
  <si>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</si>
  <si>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</si>
  <si>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</si>
  <si>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</si>
  <si>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</si>
  <si>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</si>
  <si>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</si>
  <si>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</si>
  <si>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</si>
  <si>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</si>
  <si>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</si>
  <si>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</si>
  <si>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</si>
  <si>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</si>
  <si>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</si>
  <si>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</si>
  <si>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</si>
  <si>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</si>
  <si>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</si>
  <si>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</si>
  <si>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</si>
  <si>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</si>
  <si>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</si>
  <si>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</si>
  <si>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</si>
  <si>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</si>
  <si>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</si>
  <si>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</si>
  <si>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</si>
  <si>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</si>
  <si>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</si>
  <si>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</si>
  <si>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</si>
  <si>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</si>
  <si>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</si>
  <si>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</si>
  <si>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</si>
  <si>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</si>
  <si>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</si>
  <si>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</si>
  <si>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</si>
  <si>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</si>
  <si>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</si>
  <si>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</si>
  <si>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</si>
  <si>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</si>
  <si>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</si>
  <si>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</si>
  <si>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</si>
  <si>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</si>
  <si>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</si>
  <si>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</si>
  <si>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</si>
  <si>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</si>
  <si>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</si>
  <si>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</si>
  <si>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</si>
  <si>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</si>
  <si>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</si>
  <si>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</si>
  <si>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</si>
  <si>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</si>
  <si>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</si>
  <si>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</si>
  <si>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</si>
  <si>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</si>
  <si>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</si>
  <si>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</si>
  <si>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</si>
  <si>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</si>
  <si>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</si>
  <si>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</si>
  <si>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</si>
  <si>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</si>
  <si>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</si>
  <si>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</si>
  <si>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</si>
  <si>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</si>
  <si>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</si>
  <si>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</si>
  <si>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</si>
  <si>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</si>
  <si>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</si>
  <si>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</si>
  <si>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</si>
  <si>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</si>
  <si>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</si>
  <si>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</si>
  <si>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</si>
  <si>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</si>
  <si>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</si>
  <si>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</si>
  <si>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</si>
  <si>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</si>
  <si>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</si>
  <si>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</si>
  <si>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</si>
  <si>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</si>
  <si>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</si>
  <si>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</si>
  <si>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</si>
  <si>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</si>
  <si>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</si>
  <si>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</si>
  <si>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</si>
  <si>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</si>
  <si>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</si>
  <si>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</si>
  <si>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</si>
  <si>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</si>
  <si>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</si>
  <si>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</si>
  <si>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</si>
  <si>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</si>
  <si>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</si>
  <si>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</si>
  <si>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</si>
  <si>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</si>
  <si>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</si>
  <si>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</si>
  <si>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</si>
  <si>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</si>
  <si>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</si>
  <si>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</si>
  <si>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</si>
  <si>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</si>
  <si>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</si>
  <si>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</si>
  <si>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</si>
  <si>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</si>
  <si>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</si>
  <si>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</si>
  <si>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</si>
  <si>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</si>
  <si>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</si>
  <si>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</si>
  <si>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</si>
  <si>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</si>
  <si>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</si>
  <si>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</si>
  <si>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</si>
  <si>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</si>
  <si>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</si>
  <si>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</si>
  <si>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</si>
  <si>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</si>
  <si>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</si>
  <si>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</si>
  <si>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</si>
  <si>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</si>
  <si>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</si>
  <si>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</si>
  <si>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</si>
  <si>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</si>
  <si>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</si>
  <si>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</si>
  <si>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</si>
  <si>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</si>
  <si>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</si>
  <si>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</si>
  <si>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</si>
  <si>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</si>
  <si>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</si>
  <si>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</si>
  <si>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</si>
  <si>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</si>
  <si>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</si>
  <si>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</si>
  <si>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</si>
  <si>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</si>
  <si>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</si>
  <si>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</si>
  <si>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</si>
  <si>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</si>
  <si>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</si>
  <si>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</si>
  <si>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</si>
  <si>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</si>
  <si>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</si>
  <si>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</si>
  <si>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</si>
  <si>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</si>
  <si>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</si>
  <si>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</si>
  <si>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</si>
  <si>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</si>
  <si>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</si>
  <si>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</si>
  <si>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</si>
  <si>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</si>
  <si>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</si>
  <si>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</si>
  <si>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</si>
  <si>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</si>
  <si>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</si>
  <si>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</si>
  <si>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</si>
  <si>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</si>
  <si>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</si>
  <si>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</si>
  <si>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</si>
  <si>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</si>
  <si>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</si>
  <si>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</si>
  <si>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</si>
  <si>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</si>
  <si>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</si>
  <si>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</si>
  <si>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</si>
  <si>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</si>
  <si>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</si>
  <si>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</si>
  <si>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</si>
  <si>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</si>
  <si>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</si>
  <si>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</si>
  <si>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</si>
  <si>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</si>
  <si>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</si>
  <si>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</si>
  <si>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</si>
  <si>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</si>
  <si>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</si>
  <si>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</si>
  <si>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</si>
  <si>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</si>
  <si>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</si>
  <si>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</si>
  <si>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</si>
  <si>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</si>
  <si>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</si>
  <si>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</si>
  <si>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</si>
  <si>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</si>
  <si>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</si>
  <si>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</si>
  <si>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</si>
  <si>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</si>
  <si>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</si>
  <si>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</si>
  <si>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</si>
  <si>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</si>
  <si>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</si>
  <si>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</si>
  <si>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</si>
  <si>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</si>
  <si>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</si>
  <si>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</si>
  <si>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</si>
  <si>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</si>
  <si>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</si>
  <si>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</si>
  <si>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</si>
  <si>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</si>
  <si>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</si>
  <si>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</si>
  <si>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</si>
  <si>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</si>
  <si>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</si>
  <si>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</si>
  <si>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</si>
  <si>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</si>
  <si>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</si>
  <si>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</si>
  <si>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</si>
  <si>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</si>
  <si>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</si>
  <si>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</si>
  <si>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</si>
  <si>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</si>
  <si>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</si>
  <si>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</si>
  <si>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</si>
  <si>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</si>
  <si>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</si>
  <si>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</si>
  <si>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</si>
  <si>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</si>
  <si>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</si>
  <si>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</si>
  <si>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</si>
  <si>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</si>
  <si>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</si>
  <si>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</si>
  <si>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</si>
  <si>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</si>
  <si>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</si>
  <si>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</si>
  <si>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</si>
  <si>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</si>
  <si>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</si>
  <si>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</si>
  <si>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</si>
  <si>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</si>
  <si>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</si>
  <si>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</si>
  <si>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</si>
  <si>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</si>
  <si>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</si>
  <si>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</si>
  <si>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</si>
  <si>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</si>
  <si>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</si>
  <si>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</si>
  <si>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</si>
  <si>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</si>
  <si>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</si>
  <si>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</si>
  <si>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</si>
  <si>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</si>
  <si>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</si>
  <si>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</si>
  <si>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</si>
  <si>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</si>
  <si>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</si>
  <si>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</si>
  <si>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</si>
  <si>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</si>
  <si>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</si>
  <si>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</si>
  <si>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</si>
  <si>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</si>
  <si>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</si>
  <si>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</si>
  <si>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</si>
  <si>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</si>
  <si>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</si>
  <si>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</si>
  <si>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</si>
  <si>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</si>
  <si>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</si>
  <si>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</si>
  <si>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</si>
  <si>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</si>
  <si>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</si>
  <si>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</si>
  <si>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</si>
  <si>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</si>
  <si>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</si>
  <si>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</si>
  <si>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</si>
  <si>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</si>
  <si>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</si>
  <si>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</si>
  <si>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</si>
  <si>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</si>
  <si>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</si>
  <si>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</si>
  <si>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</si>
  <si>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</si>
  <si>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</si>
  <si>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</si>
  <si>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</si>
  <si>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</si>
  <si>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</si>
  <si>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</si>
  <si>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</si>
  <si>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</si>
  <si>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</si>
  <si>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</si>
  <si>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</si>
  <si>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</si>
  <si>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</si>
  <si>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</si>
  <si>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</si>
  <si>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</si>
  <si>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</si>
  <si>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</si>
  <si>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</si>
  <si>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</si>
  <si>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</si>
  <si>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</si>
  <si>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</si>
  <si>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</si>
  <si>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</si>
  <si>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</si>
  <si>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</si>
  <si>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</si>
  <si>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</si>
  <si>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</si>
  <si>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</si>
  <si>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</si>
  <si>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</si>
  <si>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</si>
  <si>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</si>
  <si>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</si>
  <si>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</si>
  <si>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</si>
  <si>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</si>
  <si>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</si>
  <si>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</si>
  <si>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</si>
  <si>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</si>
  <si>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</si>
  <si>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</si>
  <si>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</si>
  <si>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</si>
  <si>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</si>
  <si>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</si>
  <si>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</si>
  <si>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</si>
  <si>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</si>
  <si>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</si>
  <si>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</si>
  <si>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</si>
  <si>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</si>
  <si>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</si>
  <si>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</si>
  <si>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</si>
  <si>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</si>
  <si>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</si>
  <si>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</si>
  <si>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</si>
  <si>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</si>
  <si>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</si>
  <si>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</si>
  <si>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</si>
  <si>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</si>
  <si>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</si>
  <si>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</si>
  <si>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</si>
  <si>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</si>
  <si>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</si>
  <si>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</si>
  <si>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</si>
  <si>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</si>
  <si>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</si>
  <si>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</si>
  <si>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</si>
  <si>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</si>
  <si>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</si>
  <si>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</si>
  <si>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</si>
  <si>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</si>
  <si>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</si>
  <si>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</si>
  <si>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</si>
  <si>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</si>
  <si>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</si>
  <si>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</si>
  <si>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</si>
  <si>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</si>
  <si>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</si>
  <si>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</si>
  <si>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</si>
  <si>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</si>
  <si>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</si>
  <si>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</si>
  <si>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</si>
  <si>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</si>
  <si>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</si>
  <si>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</si>
  <si>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</si>
  <si>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</si>
  <si>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</si>
  <si>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</si>
  <si>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</si>
  <si>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</si>
  <si>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</si>
  <si>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</si>
  <si>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</si>
  <si>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</si>
  <si>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</si>
  <si>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</si>
  <si>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</si>
  <si>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</si>
  <si>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</si>
  <si>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</si>
  <si>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</si>
  <si>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</si>
  <si>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</si>
  <si>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</si>
  <si>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</si>
  <si>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</si>
  <si>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</si>
  <si>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</si>
  <si>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</si>
  <si>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</si>
  <si>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</si>
  <si>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</si>
  <si>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</si>
  <si>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</si>
  <si>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</si>
  <si>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</si>
  <si>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</si>
  <si>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</si>
  <si>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</si>
  <si>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</si>
  <si>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</si>
  <si>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</si>
  <si>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</si>
  <si>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</si>
  <si>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</si>
  <si>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</si>
  <si>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</si>
  <si>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</si>
  <si>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</si>
  <si>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</si>
  <si>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</si>
  <si>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</si>
  <si>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</si>
  <si>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</si>
  <si>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</si>
  <si>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</si>
  <si>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</si>
  <si>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</si>
  <si>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</si>
  <si>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</si>
  <si>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</si>
  <si>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</si>
  <si>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</si>
  <si>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</si>
  <si>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</si>
  <si>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</si>
  <si>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</si>
  <si>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</si>
  <si>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</si>
  <si>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</si>
  <si>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</si>
  <si>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</si>
  <si>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</si>
  <si>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</si>
  <si>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</si>
  <si>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</si>
  <si>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</si>
  <si>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</si>
  <si>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</si>
  <si>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</si>
  <si>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</si>
  <si>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</si>
  <si>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</si>
  <si>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</si>
  <si>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</si>
  <si>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</si>
  <si>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</si>
  <si>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</si>
  <si>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</si>
  <si>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</si>
  <si>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</si>
  <si>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</si>
  <si>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</si>
  <si>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</si>
  <si>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</si>
  <si>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</si>
  <si>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</si>
  <si>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</si>
  <si>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</si>
  <si>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</si>
  <si>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</si>
  <si>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</si>
  <si>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</si>
  <si>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</si>
  <si>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</si>
  <si>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</si>
  <si>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</si>
  <si>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</si>
  <si>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</si>
  <si>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</si>
  <si>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</si>
  <si>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</si>
  <si>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</si>
  <si>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</si>
  <si>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</si>
  <si>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</si>
  <si>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</si>
  <si>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</si>
  <si>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</si>
  <si>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</si>
  <si>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</si>
  <si>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</si>
  <si>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</si>
  <si>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</si>
  <si>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</si>
  <si>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</si>
  <si>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</si>
  <si>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</si>
  <si>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</si>
  <si>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</si>
  <si>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</si>
  <si>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</si>
  <si>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</si>
  <si>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</si>
  <si>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</si>
  <si>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</si>
  <si>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</si>
  <si>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</si>
  <si>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</si>
  <si>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</si>
  <si>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</si>
  <si>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</si>
  <si>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</si>
  <si>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</si>
  <si>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</si>
  <si>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</si>
  <si>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</si>
  <si>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</si>
  <si>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</si>
  <si>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</si>
  <si>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</si>
  <si>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</si>
  <si>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</si>
  <si>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</si>
  <si>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</si>
  <si>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</si>
  <si>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</si>
  <si>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</si>
  <si>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</si>
  <si>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</si>
  <si>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</si>
  <si>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</si>
  <si>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</si>
  <si>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</si>
  <si>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</si>
  <si>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</si>
  <si>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</si>
  <si>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</si>
  <si>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</si>
  <si>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</si>
  <si>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</si>
  <si>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</si>
  <si>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</si>
  <si>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</si>
  <si>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</si>
  <si>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</si>
  <si>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</si>
  <si>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</si>
  <si>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</si>
  <si>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</si>
  <si>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</si>
  <si>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</si>
  <si>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</si>
  <si>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</si>
  <si>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</si>
  <si>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</si>
  <si>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</si>
  <si>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</si>
  <si>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</si>
  <si>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</si>
  <si>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</si>
  <si>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</si>
  <si>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</si>
  <si>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</si>
  <si>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</si>
  <si>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</si>
  <si>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</si>
  <si>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</si>
  <si>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</si>
  <si>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</si>
  <si>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</si>
  <si>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</si>
  <si>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</si>
  <si>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</si>
  <si>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</si>
  <si>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</si>
  <si>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</si>
  <si>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</si>
  <si>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</si>
  <si>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</si>
  <si>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</si>
  <si>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</si>
  <si>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</si>
  <si>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</si>
  <si>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</si>
  <si>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</si>
  <si>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</si>
  <si>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</si>
  <si>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</si>
  <si>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</si>
  <si>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</si>
  <si>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</si>
  <si>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</si>
  <si>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</si>
  <si>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</si>
  <si>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</si>
  <si>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</si>
  <si>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</si>
  <si>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</si>
  <si>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</si>
  <si>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</si>
  <si>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</si>
  <si>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</si>
  <si>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</si>
  <si>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</si>
  <si>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</si>
  <si>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</si>
  <si>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</si>
  <si>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</si>
  <si>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</si>
  <si>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</si>
  <si>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</si>
  <si>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</si>
  <si>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</si>
  <si>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</si>
  <si>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</si>
  <si>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</si>
  <si>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</si>
  <si>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</si>
  <si>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</si>
  <si>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</si>
  <si>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</si>
  <si>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</si>
  <si>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</si>
  <si>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</si>
  <si>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</si>
  <si>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</si>
  <si>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</si>
  <si>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</si>
  <si>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</si>
  <si>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</si>
  <si>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</si>
  <si>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</si>
  <si>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</si>
  <si>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</si>
  <si>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</si>
  <si>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</si>
  <si>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</si>
  <si>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</si>
  <si>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</si>
  <si>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</si>
  <si>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</si>
  <si>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</si>
  <si>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</si>
  <si>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</si>
  <si>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</si>
  <si>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</si>
  <si>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</si>
  <si>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</si>
  <si>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</si>
  <si>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</si>
  <si>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</si>
  <si>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</si>
  <si>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</si>
  <si>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</si>
  <si>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</si>
  <si>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</si>
  <si>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</si>
  <si>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</si>
  <si>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</si>
  <si>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</si>
  <si>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</si>
  <si>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</si>
  <si>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</si>
  <si>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</si>
  <si>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</si>
  <si>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</si>
  <si>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</si>
  <si>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</si>
  <si>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</si>
  <si>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</si>
  <si>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</si>
  <si>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</si>
  <si>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</si>
  <si>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</si>
  <si>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</si>
  <si>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</si>
  <si>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</si>
  <si>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</si>
  <si>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</si>
  <si>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</si>
  <si>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</si>
  <si>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</si>
  <si>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</si>
  <si>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</si>
  <si>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</si>
  <si>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</si>
  <si>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</si>
  <si>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</si>
  <si>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</si>
  <si>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</si>
  <si>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</si>
  <si>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</si>
  <si>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</si>
  <si>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</si>
  <si>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</si>
  <si>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</si>
  <si>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</si>
  <si>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</si>
  <si>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</si>
  <si>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</si>
  <si>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</si>
  <si>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</si>
  <si>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</si>
  <si>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</si>
  <si>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</si>
  <si>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</si>
  <si>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</si>
  <si>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</si>
  <si>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</si>
  <si>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</si>
  <si>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</si>
  <si>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</si>
  <si>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</si>
  <si>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</si>
  <si>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</si>
  <si>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</si>
  <si>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</si>
  <si>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</si>
  <si>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</si>
  <si>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</si>
  <si>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</si>
  <si>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</si>
  <si>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</si>
  <si>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</si>
  <si>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</si>
  <si>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</si>
  <si>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</si>
  <si>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</si>
  <si>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</si>
  <si>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</si>
  <si>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</si>
  <si>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</si>
  <si>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</si>
  <si>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</si>
  <si>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</si>
  <si>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</si>
  <si>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</si>
  <si>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</si>
  <si>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</si>
  <si>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</si>
  <si>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</si>
  <si>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</si>
  <si>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</si>
  <si>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</si>
  <si>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</si>
  <si>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</si>
  <si>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</si>
  <si>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</si>
  <si>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</si>
  <si>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</si>
  <si>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</si>
  <si>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</si>
  <si>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</si>
  <si>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</si>
  <si>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</si>
  <si>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</si>
  <si>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</si>
  <si>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</si>
  <si>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</si>
  <si>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</si>
  <si>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</si>
  <si>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</si>
  <si>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</si>
  <si>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</si>
  <si>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</si>
  <si>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</si>
  <si>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</si>
  <si>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</si>
  <si>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</si>
  <si>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</si>
  <si>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</si>
  <si>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</si>
  <si>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</si>
  <si>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</si>
  <si>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</si>
  <si>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</si>
  <si>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</si>
  <si>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</si>
  <si>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</si>
  <si>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</si>
  <si>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</si>
  <si>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</si>
  <si>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</si>
  <si>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</si>
  <si>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</si>
  <si>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</si>
  <si>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</si>
  <si>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</si>
  <si>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</si>
  <si>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</si>
  <si>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</si>
  <si>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</si>
  <si>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</si>
  <si>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</si>
  <si>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</si>
  <si>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</si>
  <si>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</si>
  <si>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</si>
  <si>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</si>
  <si>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</si>
  <si>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</si>
  <si>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</si>
  <si>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</si>
  <si>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</si>
  <si>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</si>
  <si>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</si>
  <si>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</si>
  <si>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</si>
  <si>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</si>
  <si>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</si>
  <si>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</si>
  <si>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</si>
  <si>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</si>
  <si>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</si>
  <si>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</si>
  <si>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</si>
  <si>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</si>
  <si>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</si>
  <si>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</si>
  <si>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</si>
  <si>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</si>
  <si>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</si>
  <si>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</si>
  <si>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</si>
  <si>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</si>
  <si>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</si>
  <si>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</si>
  <si>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</si>
  <si>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</si>
  <si>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</si>
  <si>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</si>
  <si>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</si>
  <si>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</si>
  <si>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</si>
  <si>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</si>
  <si>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</si>
  <si>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</si>
  <si>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</si>
  <si>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</si>
  <si>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</si>
  <si>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</si>
  <si>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</si>
  <si>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</si>
  <si>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</si>
  <si>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</si>
  <si>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</si>
  <si>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</si>
  <si>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</si>
  <si>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</si>
  <si>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</si>
  <si>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</si>
  <si>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</si>
  <si>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</si>
  <si>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</si>
  <si>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</si>
  <si>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</si>
  <si>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</si>
  <si>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</si>
  <si>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</si>
  <si>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</si>
  <si>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</si>
  <si>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</si>
  <si>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</si>
  <si>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</si>
  <si>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</si>
  <si>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</si>
  <si>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</si>
  <si>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</si>
  <si>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</si>
  <si>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</si>
  <si>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</si>
  <si>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</si>
  <si>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</si>
  <si>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</si>
  <si>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</si>
  <si>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</si>
  <si>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</si>
  <si>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</si>
  <si>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</si>
  <si>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</si>
  <si>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</si>
  <si>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</si>
  <si>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</si>
  <si>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</si>
  <si>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</si>
  <si>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</si>
  <si>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</si>
  <si>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</si>
  <si>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</si>
  <si>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</si>
  <si>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</si>
  <si>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</si>
  <si>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</si>
  <si>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</si>
  <si>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</si>
  <si>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</si>
  <si>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</si>
  <si>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</si>
  <si>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</si>
  <si>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</si>
  <si>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</si>
  <si>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</si>
  <si>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</si>
  <si>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</si>
  <si>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</si>
  <si>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</si>
  <si>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</si>
  <si>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</si>
  <si>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</si>
  <si>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</si>
  <si>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</si>
  <si>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</si>
  <si>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</si>
  <si>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</si>
  <si>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</si>
  <si>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</si>
  <si>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</si>
  <si>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</si>
  <si>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</si>
  <si>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</si>
  <si>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</si>
  <si>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</si>
  <si>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</si>
  <si>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</si>
  <si>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</si>
  <si>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</si>
  <si>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</si>
  <si>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</si>
  <si>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</si>
  <si>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</si>
  <si>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</si>
  <si>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</si>
  <si>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</si>
  <si>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</si>
  <si>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</si>
  <si>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</si>
  <si>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</si>
  <si>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</si>
  <si>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</si>
  <si>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</si>
  <si>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</si>
  <si>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</si>
  <si>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</si>
  <si>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</si>
  <si>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</si>
  <si>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</si>
  <si>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</si>
  <si>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</si>
  <si>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</si>
  <si>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</si>
  <si>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</si>
  <si>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</si>
  <si>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</si>
  <si>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</si>
  <si>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</si>
  <si>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</si>
  <si>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</si>
  <si>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</si>
  <si>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</si>
  <si>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</si>
  <si>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</si>
  <si>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</si>
  <si>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</si>
  <si>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</si>
  <si>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</si>
  <si>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</si>
  <si>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</si>
  <si>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</si>
  <si>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</si>
  <si>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</si>
  <si>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</si>
  <si>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</si>
  <si>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</si>
  <si>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</si>
  <si>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</si>
  <si>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</si>
  <si>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</si>
  <si>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</si>
  <si>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</si>
  <si>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</si>
  <si>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</si>
  <si>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</si>
  <si>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</si>
  <si>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</si>
  <si>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</si>
  <si>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</si>
  <si>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</si>
  <si>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</si>
  <si>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</si>
  <si>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</si>
  <si>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</si>
  <si>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</si>
  <si>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</si>
  <si>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</si>
  <si>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</si>
  <si>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</si>
  <si>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</si>
  <si>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</si>
  <si>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</si>
  <si>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</si>
  <si>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</si>
  <si>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</si>
  <si>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</si>
  <si>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</si>
  <si>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</si>
  <si>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</si>
  <si>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</si>
  <si>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</si>
  <si>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</si>
  <si>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</si>
  <si>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</si>
  <si>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</si>
  <si>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</si>
  <si>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</si>
  <si>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</si>
  <si>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</si>
  <si>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</si>
  <si>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</si>
  <si>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</si>
  <si>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</si>
  <si>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</si>
  <si>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</si>
  <si>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</si>
  <si>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</si>
  <si>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</si>
  <si>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</si>
  <si>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</si>
  <si>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</si>
  <si>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</si>
  <si>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</si>
  <si>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</si>
  <si>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</si>
  <si>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</si>
  <si>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</si>
  <si>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</si>
  <si>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</si>
  <si>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</si>
  <si>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</si>
  <si>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</si>
  <si>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</si>
  <si>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</si>
  <si>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</si>
  <si>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</si>
  <si>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</si>
  <si>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</si>
  <si>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</si>
  <si>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</si>
  <si>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</si>
  <si>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</si>
  <si>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</si>
  <si>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</si>
  <si>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</si>
  <si>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</si>
  <si>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</si>
  <si>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</si>
  <si>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</si>
  <si>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</si>
  <si>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</si>
  <si>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</si>
  <si>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</si>
  <si>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</si>
  <si>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</si>
  <si>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</si>
  <si>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</si>
  <si>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</si>
  <si>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</si>
  <si>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</si>
  <si>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</si>
  <si>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</si>
  <si>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</si>
  <si>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</si>
  <si>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</si>
  <si>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</si>
  <si>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</si>
  <si>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</si>
  <si>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</si>
  <si>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</si>
  <si>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</si>
  <si>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</si>
  <si>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</si>
  <si>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</si>
  <si>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</si>
  <si>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</si>
  <si>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</si>
  <si>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</si>
  <si>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</si>
  <si>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</si>
  <si>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</si>
  <si>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</si>
  <si>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</si>
  <si>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</si>
  <si>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</si>
  <si>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</si>
  <si>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</si>
  <si>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</si>
  <si>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</si>
  <si>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</si>
  <si>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</si>
  <si>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</si>
  <si>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</si>
  <si>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</si>
  <si>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</si>
  <si>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</si>
  <si>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</si>
  <si>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</si>
  <si>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</si>
  <si>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</si>
  <si>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</si>
  <si>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</si>
  <si>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</si>
  <si>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</si>
  <si>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</si>
  <si>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</si>
  <si>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</si>
  <si>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</si>
  <si>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</si>
  <si>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</si>
  <si>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</si>
  <si>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</si>
  <si>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</si>
  <si>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</si>
  <si>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</si>
  <si>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</si>
  <si>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</si>
  <si>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</si>
  <si>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</si>
  <si>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</si>
  <si>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</si>
  <si>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</si>
  <si>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</si>
  <si>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</si>
  <si>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</si>
  <si>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</si>
  <si>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</si>
  <si>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</si>
  <si>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</si>
  <si>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</si>
  <si>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</si>
  <si>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</si>
  <si>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</si>
  <si>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</si>
  <si>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</si>
  <si>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</si>
  <si>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</si>
  <si>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</si>
  <si>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</si>
  <si>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</si>
  <si>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</si>
  <si>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</si>
  <si>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</si>
  <si>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</si>
  <si>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</si>
  <si>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</si>
  <si>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</si>
  <si>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</si>
  <si>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</si>
  <si>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</si>
  <si>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</si>
  <si>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</si>
  <si>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</si>
  <si>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</si>
  <si>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</si>
  <si>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</si>
  <si>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</si>
  <si>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</si>
  <si>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</si>
  <si>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</si>
  <si>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</si>
  <si>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</si>
  <si>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</si>
  <si>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</si>
  <si>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</si>
  <si>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</si>
  <si>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</si>
  <si>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</si>
  <si>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</si>
  <si>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</si>
  <si>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</si>
  <si>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</si>
  <si>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</si>
  <si>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</si>
  <si>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</si>
  <si>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</si>
  <si>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</si>
  <si>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</si>
  <si>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</si>
  <si>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</si>
  <si>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</si>
  <si>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</si>
  <si>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</si>
  <si>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</si>
  <si>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</si>
  <si>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</si>
  <si>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</si>
  <si>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</si>
  <si>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</si>
  <si>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</si>
  <si>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</si>
  <si>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</si>
  <si>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</si>
  <si>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</si>
  <si>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</si>
  <si>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</si>
  <si>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</si>
  <si>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</si>
  <si>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</si>
  <si>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</si>
  <si>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</si>
  <si>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</si>
  <si>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</si>
  <si>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</si>
  <si>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</si>
  <si>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</si>
  <si>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</si>
  <si>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</si>
  <si>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</si>
  <si>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</si>
  <si>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</si>
  <si>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</si>
  <si>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</si>
  <si>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</si>
  <si>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</si>
  <si>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</si>
  <si>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</si>
  <si>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</si>
  <si>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</si>
  <si>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</si>
  <si>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</si>
  <si>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</si>
  <si>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</si>
  <si>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</si>
  <si>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</si>
  <si>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</si>
  <si>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</si>
  <si>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</si>
  <si>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</si>
  <si>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</si>
  <si>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</si>
  <si>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</si>
  <si>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</si>
  <si>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</si>
  <si>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</si>
  <si>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</si>
  <si>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</si>
  <si>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</si>
  <si>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</si>
  <si>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</si>
  <si>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</si>
  <si>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</si>
  <si>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</si>
  <si>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</si>
  <si>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</si>
  <si>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</si>
  <si>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</si>
  <si>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</si>
  <si>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</si>
  <si>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</si>
  <si>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</si>
  <si>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</si>
  <si>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</si>
  <si>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</si>
  <si>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</si>
  <si>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</si>
  <si>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</si>
  <si>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</si>
  <si>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</si>
  <si>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</si>
  <si>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</si>
  <si>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</si>
  <si>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</si>
  <si>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</si>
  <si>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</si>
  <si>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</si>
  <si>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</si>
  <si>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</si>
  <si>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</si>
  <si>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</si>
  <si>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</si>
  <si>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</si>
  <si>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</si>
  <si>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</si>
  <si>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</si>
  <si>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</si>
  <si>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</si>
  <si>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</si>
  <si>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</si>
  <si>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</si>
  <si>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</si>
  <si>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</si>
  <si>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</si>
  <si>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</si>
  <si>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</si>
  <si>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</si>
  <si>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</si>
  <si>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</si>
  <si>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</si>
  <si>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</si>
  <si>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</si>
  <si>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</si>
  <si>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</si>
  <si>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</si>
  <si>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</si>
  <si>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</si>
  <si>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</si>
  <si>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</si>
  <si>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</si>
  <si>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</si>
  <si>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</si>
  <si>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</si>
  <si>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</si>
  <si>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</si>
  <si>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</si>
  <si>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</si>
  <si>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</si>
  <si>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</si>
  <si>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</si>
  <si>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</si>
  <si>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</si>
  <si>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</si>
  <si>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</si>
  <si>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</si>
  <si>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</si>
  <si>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</si>
  <si>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</si>
  <si>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</si>
  <si>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</si>
  <si>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</si>
  <si>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</si>
  <si>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</si>
  <si>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</si>
  <si>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</si>
  <si>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</si>
  <si>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</si>
  <si>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</si>
  <si>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</si>
  <si>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</si>
  <si>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</si>
  <si>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</si>
  <si>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</si>
  <si>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</si>
  <si>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</si>
  <si>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</si>
  <si>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</si>
  <si>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</si>
  <si>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</si>
  <si>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</si>
  <si>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</si>
  <si>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</si>
  <si>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</si>
  <si>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</si>
  <si>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</si>
  <si>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</si>
  <si>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</si>
  <si>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</si>
  <si>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</si>
  <si>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</si>
  <si>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</si>
  <si>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</si>
  <si>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</si>
  <si>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</si>
  <si>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</si>
  <si>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</si>
  <si>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</si>
  <si>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</si>
  <si>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</si>
  <si>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</si>
  <si>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</si>
  <si>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</si>
  <si>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</si>
  <si>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</si>
  <si>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</si>
  <si>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</si>
  <si>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</si>
  <si>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</si>
  <si>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</si>
  <si>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</si>
  <si>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</si>
  <si>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</si>
  <si>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</si>
  <si>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</si>
  <si>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</si>
  <si>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</si>
  <si>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</si>
  <si>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</si>
  <si>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</si>
  <si>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</si>
  <si>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</si>
  <si>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</si>
  <si>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</si>
  <si>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</si>
  <si>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</si>
  <si>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</si>
  <si>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</si>
  <si>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</si>
  <si>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</si>
  <si>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</si>
  <si>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</si>
  <si>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</si>
  <si>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</si>
  <si>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</si>
  <si>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</si>
  <si>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</si>
  <si>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</si>
  <si>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</si>
  <si>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</si>
  <si>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</si>
  <si>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</si>
  <si>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</si>
  <si>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</si>
  <si>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</si>
  <si>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</si>
  <si>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</si>
  <si>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</si>
  <si>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</si>
  <si>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</si>
  <si>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</si>
  <si>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</si>
  <si>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</si>
  <si>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</si>
  <si>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</si>
  <si>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</si>
  <si>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</si>
  <si>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</si>
  <si>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</si>
  <si>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</si>
  <si>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</si>
  <si>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</si>
  <si>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</si>
  <si>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</si>
  <si>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</si>
  <si>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</si>
  <si>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</si>
  <si>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</si>
  <si>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</si>
  <si>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</si>
  <si>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</si>
  <si>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</si>
  <si>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</si>
  <si>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</si>
  <si>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</si>
  <si>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</si>
  <si>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</si>
  <si>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</si>
  <si>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</si>
  <si>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</si>
  <si>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</si>
  <si>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</si>
  <si>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</si>
  <si>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</si>
  <si>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</si>
  <si>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</si>
  <si>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</si>
  <si>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</si>
  <si>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</si>
  <si>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</si>
  <si>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</si>
  <si>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</si>
  <si>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</si>
  <si>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</si>
  <si>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</si>
  <si>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</si>
  <si>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</si>
  <si>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</si>
  <si>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</si>
  <si>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</si>
  <si>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</si>
  <si>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</si>
  <si>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</si>
  <si>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</si>
  <si>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</si>
  <si>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</si>
  <si>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</si>
  <si>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</si>
  <si>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</si>
  <si>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</si>
  <si>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</si>
  <si>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</si>
  <si>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</si>
  <si>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</si>
  <si>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</si>
  <si>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</si>
  <si>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</si>
  <si>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</si>
  <si>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</si>
  <si>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</si>
  <si>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</si>
  <si>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</si>
  <si>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</si>
  <si>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</si>
  <si>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</si>
  <si>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</si>
  <si>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</si>
  <si>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</si>
  <si>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</si>
  <si>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</si>
  <si>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</si>
  <si>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</si>
  <si>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</si>
  <si>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</si>
  <si>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</si>
  <si>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</si>
  <si>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</si>
  <si>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</si>
  <si>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</si>
  <si>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</si>
  <si>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</si>
  <si>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</si>
  <si>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</si>
  <si>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</si>
  <si>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</si>
  <si>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</si>
  <si>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</si>
  <si>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</si>
  <si>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</si>
  <si>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</si>
  <si>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</si>
  <si>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</si>
  <si>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</si>
  <si>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</si>
  <si>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</si>
  <si>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</si>
  <si>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</si>
  <si>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</si>
  <si>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</si>
  <si>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</si>
  <si>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</si>
  <si>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</si>
  <si>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</si>
  <si>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</si>
  <si>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</si>
  <si>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</si>
  <si>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</si>
  <si>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</si>
  <si>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</si>
  <si>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</si>
  <si>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</si>
  <si>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</si>
  <si>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</si>
  <si>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</si>
  <si>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</si>
  <si>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</si>
  <si>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</si>
  <si>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</si>
  <si>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</si>
  <si>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</si>
  <si>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</si>
  <si>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</si>
  <si>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</si>
  <si>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</si>
  <si>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</si>
  <si>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</si>
  <si>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</si>
  <si>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</si>
  <si>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</si>
  <si>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</si>
  <si>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</si>
  <si>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</si>
  <si>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</si>
  <si>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</si>
  <si>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</si>
  <si>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</si>
  <si>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</si>
  <si>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</si>
  <si>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</si>
  <si>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</si>
  <si>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</si>
  <si>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</si>
  <si>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</si>
  <si>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</si>
  <si>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</si>
  <si>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</si>
  <si>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</si>
  <si>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</si>
  <si>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</si>
  <si>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</si>
  <si>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</si>
  <si>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</si>
  <si>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</si>
  <si>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</si>
  <si>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</si>
  <si>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</si>
  <si>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</si>
  <si>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</si>
  <si>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</si>
  <si>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</si>
  <si>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</si>
  <si>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</si>
  <si>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</si>
  <si>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</si>
  <si>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</si>
  <si>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</si>
  <si>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</si>
  <si>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</si>
  <si>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</si>
  <si>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</si>
  <si>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</si>
  <si>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</si>
  <si>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</si>
  <si>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</si>
  <si>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</si>
  <si>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</si>
  <si>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</si>
  <si>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</si>
  <si>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</si>
  <si>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</si>
  <si>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</si>
  <si>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</si>
  <si>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</si>
  <si>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</si>
  <si>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</si>
  <si>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</si>
  <si>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</si>
  <si>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</si>
  <si>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</si>
  <si>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</si>
  <si>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</si>
  <si>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</si>
  <si>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</si>
  <si>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</si>
  <si>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</si>
  <si>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</si>
  <si>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</si>
  <si>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</si>
  <si>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</si>
  <si>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</si>
  <si>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</si>
  <si>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</si>
  <si>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</si>
  <si>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</si>
  <si>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</si>
  <si>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</si>
  <si>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</si>
  <si>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</si>
  <si>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</si>
  <si>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</si>
  <si>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</si>
  <si>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</si>
  <si>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</si>
  <si>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</si>
  <si>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</si>
  <si>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</si>
  <si>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</si>
  <si>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</si>
  <si>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</si>
  <si>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</si>
  <si>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</si>
  <si>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</si>
  <si>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</si>
  <si>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</si>
  <si>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</si>
  <si>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</si>
  <si>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</si>
  <si>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</si>
  <si>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</si>
  <si>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</si>
  <si>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</si>
  <si>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</si>
  <si>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</si>
  <si>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</si>
  <si>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</si>
  <si>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</si>
  <si>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</si>
  <si>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</si>
  <si>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</si>
  <si>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</si>
  <si>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</si>
  <si>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</si>
  <si>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</si>
  <si>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</si>
  <si>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</si>
  <si>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</si>
  <si>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</si>
  <si>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</si>
  <si>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</si>
  <si>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</si>
  <si>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</si>
  <si>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</si>
  <si>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</si>
  <si>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</si>
  <si>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</si>
  <si>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</si>
  <si>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</si>
  <si>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</si>
  <si>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</si>
  <si>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</si>
  <si>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</si>
  <si>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</si>
  <si>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</si>
  <si>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</si>
  <si>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</si>
  <si>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</si>
  <si>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</si>
  <si>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</si>
  <si>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</si>
  <si>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</si>
  <si>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</si>
  <si>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</si>
  <si>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</si>
  <si>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</si>
  <si>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</si>
  <si>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</si>
  <si>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</si>
  <si>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</si>
  <si>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</si>
  <si>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</si>
  <si>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</si>
  <si>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</si>
  <si>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</si>
  <si>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</si>
  <si>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</si>
  <si>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</si>
  <si>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</si>
  <si>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</si>
  <si>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</si>
  <si>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</si>
  <si>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</si>
  <si>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</si>
  <si>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</si>
  <si>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</si>
  <si>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</si>
  <si>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</si>
  <si>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</si>
  <si>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</si>
  <si>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</si>
  <si>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</si>
  <si>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</si>
  <si>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</si>
  <si>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</si>
  <si>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</si>
  <si>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</si>
  <si>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</si>
  <si>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</si>
  <si>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</si>
  <si>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</si>
  <si>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</si>
  <si>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</si>
  <si>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</si>
  <si>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</si>
  <si>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</si>
  <si>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</si>
  <si>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</si>
  <si>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</si>
  <si>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</si>
  <si>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</si>
  <si>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</si>
  <si>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</si>
  <si>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</si>
  <si>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</si>
  <si>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</si>
  <si>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</si>
  <si>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</si>
  <si>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</si>
  <si>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</si>
  <si>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</si>
  <si>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</si>
  <si>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</si>
  <si>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</si>
  <si>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</si>
  <si>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</si>
  <si>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</si>
  <si>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</si>
  <si>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</si>
  <si>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</si>
  <si>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</si>
  <si>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</si>
  <si>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</si>
  <si>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</si>
  <si>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</si>
  <si>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</si>
  <si>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</si>
  <si>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</si>
  <si>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</si>
  <si>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</si>
  <si>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</si>
  <si>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</si>
  <si>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</si>
  <si>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</si>
  <si>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</si>
  <si>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</si>
  <si>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</si>
  <si>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</si>
  <si>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</si>
  <si>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</si>
  <si>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</si>
  <si>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</si>
  <si>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</si>
  <si>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</si>
  <si>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</si>
  <si>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</si>
  <si>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</si>
  <si>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</si>
  <si>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</si>
  <si>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</si>
  <si>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</si>
  <si>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</si>
  <si>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</si>
  <si>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</si>
  <si>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</si>
  <si>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</si>
  <si>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</si>
  <si>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</si>
  <si>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</si>
  <si>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</si>
  <si>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</si>
  <si>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</si>
  <si>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</si>
  <si>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</si>
  <si>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</si>
  <si>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</si>
  <si>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</si>
  <si>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</si>
  <si>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</si>
  <si>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</si>
  <si>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</si>
  <si>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</si>
  <si>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</si>
  <si>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</si>
  <si>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</si>
  <si>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</si>
  <si>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</si>
  <si>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</si>
  <si>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</si>
  <si>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</si>
  <si>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</si>
  <si>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</si>
  <si>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</si>
  <si>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</si>
  <si>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</si>
  <si>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</si>
  <si>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</si>
  <si>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</si>
  <si>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</si>
  <si>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</si>
  <si>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</si>
  <si>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</si>
  <si>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</si>
  <si>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</si>
  <si>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</si>
  <si>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</si>
  <si>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</si>
  <si>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</si>
  <si>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</si>
  <si>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</si>
  <si>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</si>
  <si>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</si>
  <si>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</si>
  <si>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</si>
  <si>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</si>
  <si>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</si>
  <si>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</si>
  <si>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</si>
  <si>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</si>
  <si>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</si>
  <si>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</si>
  <si>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</si>
  <si>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</si>
  <si>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</si>
  <si>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</si>
  <si>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</si>
  <si>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</si>
  <si>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</si>
  <si>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</si>
  <si>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</si>
  <si>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</si>
  <si>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</si>
  <si>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</si>
  <si>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</si>
  <si>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</si>
  <si>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</si>
  <si>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</si>
  <si>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</si>
  <si>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</si>
  <si>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</si>
  <si>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</si>
  <si>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</si>
  <si>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</si>
  <si>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</si>
  <si>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</si>
  <si>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</si>
  <si>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</si>
  <si>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</si>
  <si>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</si>
  <si>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</si>
  <si>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</si>
  <si>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</si>
  <si>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</si>
  <si>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</si>
  <si>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</si>
  <si>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</si>
  <si>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</si>
  <si>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</si>
  <si>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</si>
  <si>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</si>
  <si>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</si>
  <si>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</si>
  <si>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</si>
  <si>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</si>
  <si>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</si>
  <si>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</si>
  <si>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</si>
  <si>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</si>
  <si>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</si>
  <si>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</si>
  <si>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</si>
  <si>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</si>
  <si>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</si>
  <si>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</si>
  <si>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</si>
  <si>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</si>
  <si>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</si>
  <si>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</si>
  <si>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</si>
  <si>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</si>
  <si>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</si>
  <si>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</si>
  <si>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</si>
  <si>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</si>
  <si>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</si>
  <si>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</si>
  <si>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</si>
  <si>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</si>
  <si>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</si>
  <si>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</si>
  <si>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</si>
  <si>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</si>
  <si>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</si>
  <si>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</si>
  <si>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</si>
  <si>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</si>
  <si>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</si>
  <si>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</si>
  <si>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</si>
  <si>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</si>
  <si>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</si>
  <si>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</si>
  <si>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</si>
  <si>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</si>
  <si>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</si>
  <si>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</si>
  <si>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</si>
  <si>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</si>
  <si>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</si>
  <si>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</si>
  <si>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</si>
  <si>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</si>
  <si>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</si>
  <si>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</si>
  <si>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</si>
  <si>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</si>
  <si>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</si>
  <si>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</si>
  <si>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</si>
  <si>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</si>
  <si>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</si>
  <si>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</si>
  <si>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</si>
  <si>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</si>
  <si>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</si>
  <si>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</si>
  <si>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</si>
  <si>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</si>
  <si>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</si>
  <si>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</si>
  <si>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</si>
  <si>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</si>
  <si>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</si>
  <si>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</si>
  <si>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</si>
  <si>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</si>
  <si>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</si>
  <si>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</si>
  <si>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</si>
  <si>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</si>
  <si>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</si>
  <si>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</si>
  <si>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</si>
  <si>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</si>
  <si>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</si>
  <si>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</si>
  <si>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</si>
  <si>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</si>
  <si>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</si>
  <si>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</si>
  <si>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</si>
  <si>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</si>
  <si>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</si>
  <si>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</si>
  <si>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</si>
  <si>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</si>
  <si>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</si>
  <si>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</si>
  <si>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</si>
  <si>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</si>
  <si>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</si>
  <si>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</si>
  <si>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</si>
  <si>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</si>
  <si>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</si>
  <si>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</si>
  <si>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</si>
  <si>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</si>
  <si>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</si>
  <si>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</si>
  <si>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</si>
  <si>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</si>
  <si>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</si>
  <si>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</si>
  <si>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</si>
  <si>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</si>
  <si>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</si>
  <si>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</si>
  <si>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</si>
  <si>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</si>
  <si>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</si>
  <si>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</si>
  <si>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</si>
  <si>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</si>
  <si>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</si>
  <si>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</si>
  <si>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</si>
  <si>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</si>
  <si>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</si>
  <si>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</si>
  <si>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</si>
  <si>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</si>
  <si>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</si>
  <si>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</si>
  <si>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</si>
  <si>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</si>
  <si>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</si>
  <si>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</si>
  <si>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</si>
  <si>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</si>
  <si>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</si>
  <si>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</si>
  <si>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</si>
  <si>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</si>
  <si>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</si>
  <si>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</si>
  <si>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</si>
  <si>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</si>
  <si>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</si>
  <si>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</si>
  <si>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</si>
  <si>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</si>
  <si>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</si>
  <si>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</si>
  <si>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</si>
  <si>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</si>
  <si>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</si>
  <si>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</si>
  <si>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</si>
  <si>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</si>
  <si>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</si>
  <si>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</si>
  <si>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</si>
  <si>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</si>
  <si>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</si>
  <si>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</si>
  <si>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</si>
  <si>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</si>
  <si>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</si>
  <si>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</si>
  <si>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</si>
  <si>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</si>
  <si>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</si>
  <si>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</si>
  <si>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</si>
  <si>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</si>
  <si>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</si>
  <si>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</si>
  <si>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</si>
  <si>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</si>
  <si>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</si>
  <si>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</si>
  <si>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</si>
  <si>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</si>
  <si>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</si>
  <si>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</si>
  <si>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</si>
  <si>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</si>
  <si>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</si>
  <si>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</si>
  <si>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</si>
  <si>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</si>
  <si>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</si>
  <si>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</si>
  <si>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</si>
  <si>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</si>
  <si>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</si>
  <si>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</si>
  <si>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</si>
  <si>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</si>
  <si>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</si>
  <si>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</si>
  <si>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</si>
  <si>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</si>
  <si>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</si>
  <si>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</si>
  <si>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</si>
  <si>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</si>
  <si>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</si>
  <si>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</si>
  <si>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</si>
  <si>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</si>
  <si>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</si>
  <si>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</si>
  <si>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</si>
  <si>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</si>
  <si>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</si>
  <si>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</si>
  <si>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</si>
  <si>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</si>
  <si>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</si>
  <si>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</si>
  <si>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</si>
  <si>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</si>
  <si>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</si>
  <si>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</si>
  <si>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</si>
  <si>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</si>
  <si>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</si>
  <si>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</si>
  <si>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</si>
  <si>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</si>
  <si>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</si>
  <si>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</si>
  <si>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</si>
  <si>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</si>
  <si>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</si>
  <si>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</si>
  <si>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</si>
  <si>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</si>
  <si>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</si>
  <si>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</si>
  <si>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</si>
  <si>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</si>
  <si>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</si>
  <si>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</si>
  <si>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</si>
  <si>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</si>
  <si>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</si>
  <si>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</si>
  <si>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</si>
  <si>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</si>
  <si>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</si>
  <si>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</si>
  <si>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</si>
  <si>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</si>
  <si>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</si>
  <si>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</si>
  <si>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</si>
  <si>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</si>
  <si>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</si>
  <si>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</si>
  <si>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</si>
  <si>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</si>
  <si>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</si>
  <si>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</si>
  <si>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</si>
  <si>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</si>
  <si>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</si>
  <si>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</si>
  <si>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</si>
  <si>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</si>
  <si>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</si>
  <si>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</si>
  <si>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</si>
  <si>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</si>
  <si>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</si>
  <si>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</si>
  <si>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</si>
  <si>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</si>
  <si>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</si>
  <si>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</si>
  <si>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</si>
  <si>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</si>
  <si>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</si>
  <si>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</si>
  <si>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</si>
  <si>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</si>
  <si>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</si>
  <si>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</si>
  <si>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</si>
  <si>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</si>
  <si>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</si>
  <si>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</si>
  <si>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</si>
  <si>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</si>
  <si>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</si>
  <si>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</si>
  <si>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</si>
  <si>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</si>
  <si>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</si>
  <si>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</si>
  <si>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</si>
  <si>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</si>
  <si>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</si>
  <si>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</si>
  <si>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</si>
  <si>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</si>
  <si>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</si>
  <si>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</si>
  <si>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</si>
  <si>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</si>
  <si>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</si>
  <si>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</si>
  <si>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</si>
  <si>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</si>
  <si>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</si>
  <si>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</si>
  <si>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</si>
  <si>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</si>
  <si>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</si>
  <si>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</si>
  <si>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</si>
  <si>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</si>
  <si>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</si>
  <si>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</si>
  <si>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</si>
  <si>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</si>
  <si>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</si>
  <si>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</si>
  <si>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</si>
  <si>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</si>
  <si>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</si>
  <si>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</si>
  <si>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</si>
  <si>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</si>
  <si>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</si>
  <si>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</si>
  <si>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</si>
  <si>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</si>
  <si>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</si>
  <si>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</si>
  <si>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</si>
  <si>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</si>
  <si>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</si>
  <si>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</si>
  <si>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</si>
  <si>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</si>
  <si>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</si>
  <si>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</si>
  <si>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</si>
  <si>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</si>
  <si>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</si>
  <si>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</si>
  <si>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</si>
  <si>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</si>
  <si>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</si>
  <si>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</si>
  <si>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</si>
  <si>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</si>
  <si>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</si>
  <si>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</si>
  <si>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</si>
  <si>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</si>
  <si>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</si>
  <si>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</si>
  <si>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</si>
  <si>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</si>
  <si>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</si>
  <si>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</si>
  <si>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</si>
  <si>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</si>
  <si>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</si>
  <si>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</si>
  <si>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</si>
  <si>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</si>
  <si>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</si>
  <si>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</si>
  <si>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</si>
  <si>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</si>
  <si>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</si>
  <si>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</si>
  <si>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</si>
  <si>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</si>
  <si>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</si>
  <si>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</si>
  <si>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</si>
  <si>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</si>
  <si>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</si>
  <si>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</si>
  <si>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</si>
  <si>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</si>
  <si>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</si>
  <si>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</si>
  <si>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</si>
  <si>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</si>
  <si>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</si>
  <si>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</si>
  <si>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</si>
  <si>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</si>
  <si>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</si>
  <si>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</si>
  <si>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</si>
  <si>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</si>
  <si>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</si>
  <si>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</si>
  <si>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</si>
  <si>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</si>
  <si>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</si>
  <si>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</si>
  <si>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</si>
  <si>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</si>
  <si>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</si>
  <si>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</si>
  <si>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</si>
  <si>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</si>
  <si>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</si>
  <si>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</si>
  <si>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</si>
  <si>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</si>
  <si>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</si>
  <si>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</si>
  <si>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</si>
  <si>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</si>
  <si>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</si>
  <si>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</si>
  <si>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</si>
  <si>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</si>
  <si>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</si>
  <si>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</si>
  <si>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</si>
  <si>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</si>
  <si>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</si>
  <si>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</si>
  <si>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</si>
  <si>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</si>
  <si>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</si>
  <si>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</si>
  <si>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</si>
  <si>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</si>
  <si>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</si>
  <si>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</si>
  <si>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</si>
  <si>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</si>
  <si>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</si>
  <si>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</si>
  <si>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</si>
  <si>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</si>
  <si>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</si>
  <si>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</si>
  <si>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</si>
  <si>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</si>
  <si>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</si>
  <si>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</si>
  <si>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</si>
  <si>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</si>
  <si>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</si>
  <si>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</si>
  <si>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</si>
  <si>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</si>
  <si>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</si>
  <si>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</si>
  <si>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</si>
  <si>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</si>
  <si>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</si>
  <si>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</si>
  <si>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</si>
  <si>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</si>
  <si>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</si>
  <si>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</si>
  <si>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</si>
  <si>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</si>
  <si>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</si>
  <si>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</si>
  <si>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</si>
  <si>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</si>
  <si>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</si>
  <si>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</si>
  <si>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</si>
  <si>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</si>
  <si>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</si>
  <si>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</si>
  <si>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</si>
  <si>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</si>
  <si>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</si>
  <si>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</si>
  <si>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</si>
  <si>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</si>
  <si>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</si>
  <si>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</si>
  <si>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</si>
  <si>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</si>
  <si>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</si>
  <si>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</si>
  <si>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</si>
  <si>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</si>
  <si>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</si>
  <si>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</si>
  <si>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</si>
  <si>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</si>
  <si>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</si>
  <si>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</si>
  <si>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</si>
  <si>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</si>
  <si>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</si>
  <si>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</si>
  <si>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</si>
  <si>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</si>
  <si>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</si>
  <si>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</si>
  <si>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</si>
  <si>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</si>
  <si>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</si>
  <si>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</si>
  <si>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</si>
  <si>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</si>
  <si>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</si>
  <si>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</si>
  <si>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</si>
  <si>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</si>
  <si>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</si>
  <si>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</si>
  <si>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</si>
  <si>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</si>
  <si>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</si>
  <si>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</si>
  <si>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</si>
  <si>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</si>
  <si>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</si>
  <si>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</si>
  <si>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</si>
  <si>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</si>
  <si>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</si>
  <si>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</si>
  <si>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</si>
  <si>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</si>
  <si>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</si>
  <si>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</si>
  <si>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</si>
  <si>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</si>
  <si>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</si>
  <si>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</si>
  <si>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</si>
  <si>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</si>
  <si>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</si>
  <si>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</si>
  <si>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</si>
  <si>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</si>
  <si>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</si>
  <si>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</si>
  <si>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</si>
  <si>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</si>
  <si>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</si>
  <si>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</si>
  <si>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</si>
  <si>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</si>
  <si>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</si>
  <si>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</si>
  <si>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</si>
  <si>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</si>
  <si>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</si>
  <si>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</si>
  <si>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</si>
  <si>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</si>
  <si>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</si>
  <si>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</si>
  <si>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</si>
  <si>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</si>
  <si>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</si>
  <si>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</si>
  <si>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</si>
  <si>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</si>
  <si>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</si>
  <si>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</si>
  <si>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</si>
  <si>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</si>
  <si>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</si>
  <si>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</si>
  <si>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</si>
  <si>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</si>
  <si>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</si>
  <si>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</si>
  <si>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</si>
  <si>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</si>
  <si>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</si>
  <si>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</si>
  <si>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</si>
  <si>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</si>
  <si>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</si>
  <si>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</si>
  <si>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</si>
  <si>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</si>
  <si>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</si>
  <si>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</si>
  <si>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</si>
  <si>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</si>
  <si>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</si>
  <si>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</si>
  <si>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</si>
  <si>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</si>
  <si>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</si>
  <si>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</si>
  <si>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</si>
  <si>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</si>
  <si>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</si>
  <si>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</si>
  <si>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</si>
  <si>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</si>
  <si>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</si>
  <si>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</si>
  <si>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</si>
  <si>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</si>
  <si>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</si>
  <si>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</si>
  <si>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</si>
  <si>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</si>
  <si>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</si>
  <si>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</si>
  <si>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</si>
  <si>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</si>
  <si>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</si>
  <si>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</si>
  <si>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</si>
  <si>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</si>
  <si>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</si>
  <si>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</si>
  <si>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</si>
  <si>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</si>
  <si>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</si>
  <si>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</si>
  <si>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</si>
  <si>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</si>
  <si>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</si>
  <si>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</si>
  <si>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</si>
  <si>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</si>
  <si>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</si>
  <si>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</si>
  <si>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</si>
  <si>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</si>
  <si>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</si>
  <si>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</si>
  <si>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</si>
  <si>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</si>
  <si>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</si>
  <si>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</si>
  <si>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</si>
  <si>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</si>
  <si>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</si>
  <si>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</si>
  <si>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</si>
  <si>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</si>
  <si>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</si>
  <si>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</si>
  <si>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</si>
  <si>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</si>
  <si>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</si>
  <si>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</si>
  <si>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</si>
  <si>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</si>
  <si>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</si>
  <si>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</si>
  <si>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</si>
  <si>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</si>
  <si>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</si>
  <si>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</si>
  <si>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</si>
  <si>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</si>
  <si>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</si>
  <si>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</si>
  <si>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</si>
  <si>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</si>
  <si>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</si>
  <si>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</si>
  <si>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</si>
  <si>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</si>
  <si>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</si>
  <si>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</si>
  <si>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</si>
  <si>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</si>
  <si>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</si>
  <si>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</si>
  <si>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</si>
  <si>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</si>
  <si>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</si>
  <si>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</si>
  <si>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</si>
  <si>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</si>
  <si>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</si>
  <si>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</si>
  <si>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</si>
  <si>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</si>
  <si>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</si>
  <si>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</si>
  <si>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</si>
  <si>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</si>
  <si>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</si>
  <si>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</si>
  <si>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</si>
  <si>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</si>
  <si>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</si>
  <si>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</si>
  <si>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</si>
  <si>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</si>
  <si>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</si>
  <si>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</si>
  <si>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</si>
  <si>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</si>
  <si>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</si>
  <si>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</si>
  <si>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</si>
  <si>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</si>
  <si>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</si>
  <si>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</si>
  <si>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</si>
  <si>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</si>
  <si>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</si>
  <si>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</si>
  <si>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</si>
  <si>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</si>
  <si>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</si>
  <si>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</si>
  <si>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</si>
  <si>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</si>
  <si>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</si>
  <si>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</si>
  <si>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</si>
  <si>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</si>
  <si>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</si>
  <si>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</si>
  <si>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</si>
  <si>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</si>
  <si>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</si>
  <si>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</si>
  <si>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</si>
  <si>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</si>
  <si>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</si>
  <si>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</si>
  <si>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</si>
  <si>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</si>
  <si>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</si>
  <si>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</si>
  <si>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</si>
  <si>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</si>
  <si>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</si>
  <si>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</si>
  <si>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</si>
  <si>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</si>
  <si>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</si>
  <si>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</si>
  <si>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</si>
  <si>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</si>
  <si>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</si>
  <si>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</si>
  <si>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</si>
  <si>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</si>
  <si>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</si>
  <si>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</si>
  <si>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</si>
  <si>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</si>
  <si>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</si>
  <si>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</si>
  <si>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</si>
  <si>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</si>
  <si>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</si>
  <si>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</si>
  <si>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</si>
  <si>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</si>
  <si>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</si>
  <si>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</si>
  <si>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</si>
  <si>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</si>
  <si>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</si>
  <si>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</si>
  <si>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</si>
  <si>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</si>
  <si>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</si>
  <si>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</si>
  <si>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</si>
  <si>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</si>
  <si>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</si>
  <si>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</si>
  <si>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</si>
  <si>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</si>
  <si>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</si>
  <si>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</si>
  <si>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</si>
  <si>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</si>
  <si>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</si>
  <si>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</si>
  <si>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</si>
  <si>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</si>
  <si>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</si>
  <si>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</si>
  <si>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</si>
  <si>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</si>
  <si>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</si>
  <si>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</si>
  <si>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</si>
  <si>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</si>
  <si>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</si>
  <si>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</si>
  <si>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</si>
  <si>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</si>
  <si>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</si>
  <si>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</si>
  <si>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</si>
  <si>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</si>
  <si>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</si>
  <si>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</si>
  <si>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</si>
  <si>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</si>
  <si>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</si>
  <si>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</si>
  <si>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</si>
  <si>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</si>
  <si>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</si>
  <si>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</si>
  <si>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</si>
  <si>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</si>
  <si>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</si>
  <si>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</si>
  <si>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</si>
  <si>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</si>
  <si>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</si>
  <si>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</si>
  <si>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</si>
  <si>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</si>
  <si>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</si>
  <si>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</si>
  <si>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</si>
  <si>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</si>
  <si>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</si>
  <si>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</si>
  <si>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</si>
  <si>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</si>
  <si>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</si>
  <si>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</si>
  <si>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</si>
  <si>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</si>
  <si>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</si>
  <si>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</si>
  <si>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</si>
  <si>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</si>
  <si>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</si>
  <si>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</si>
  <si>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</si>
  <si>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</si>
  <si>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</si>
  <si>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</si>
  <si>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</si>
  <si>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</si>
  <si>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</si>
  <si>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</si>
  <si>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</si>
  <si>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</si>
  <si>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</si>
  <si>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</si>
  <si>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</si>
  <si>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</si>
  <si>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</si>
  <si>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</si>
  <si>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</si>
  <si>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</si>
  <si>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</si>
  <si>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</si>
  <si>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</si>
  <si>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</si>
  <si>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</si>
  <si>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</si>
  <si>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</si>
  <si>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</si>
  <si>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</si>
  <si>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</si>
  <si>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</si>
  <si>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</si>
  <si>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</si>
  <si>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</si>
  <si>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</si>
  <si>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</si>
  <si>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</si>
  <si>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</si>
  <si>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</si>
  <si>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</si>
  <si>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</si>
  <si>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</si>
  <si>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</si>
  <si>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</si>
  <si>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</si>
  <si>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</si>
  <si>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</si>
  <si>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</si>
  <si>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</si>
  <si>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</si>
  <si>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</si>
  <si>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</si>
  <si>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</si>
  <si>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</si>
  <si>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</si>
  <si>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</si>
  <si>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</si>
  <si>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</si>
  <si>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</si>
  <si>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</si>
  <si>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</si>
  <si>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</si>
  <si>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</si>
  <si>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</si>
  <si>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</si>
  <si>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</si>
  <si>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</si>
  <si>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</si>
  <si>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</si>
  <si>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</si>
  <si>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</si>
  <si>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</si>
  <si>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</si>
  <si>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</si>
  <si>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</si>
  <si>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</si>
  <si>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</si>
  <si>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</si>
  <si>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</si>
  <si>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</si>
  <si>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</si>
  <si>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</si>
  <si>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</si>
  <si>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</si>
  <si>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</si>
  <si>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</si>
  <si>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</si>
  <si>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</si>
  <si>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</si>
  <si>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</si>
  <si>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</si>
  <si>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</si>
  <si>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</si>
  <si>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</si>
  <si>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</si>
  <si>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</si>
  <si>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</si>
  <si>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</si>
  <si>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</si>
  <si>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</si>
  <si>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</si>
  <si>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</si>
  <si>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</si>
  <si>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</si>
  <si>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</si>
  <si>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</si>
  <si>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</si>
  <si>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</si>
  <si>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</si>
  <si>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</si>
  <si>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</si>
  <si>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</si>
  <si>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</si>
  <si>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</si>
  <si>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</si>
  <si>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</si>
  <si>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</si>
  <si>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</si>
  <si>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</si>
  <si>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</si>
  <si>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</si>
  <si>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</si>
  <si>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</si>
  <si>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</si>
  <si>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</si>
  <si>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</si>
  <si>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</si>
  <si>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</si>
  <si>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</si>
  <si>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</si>
  <si>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</si>
  <si>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</si>
  <si>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</si>
  <si>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</si>
  <si>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</si>
  <si>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</si>
  <si>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</si>
  <si>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</si>
  <si>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</si>
  <si>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</si>
  <si>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</si>
  <si>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</si>
  <si>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</si>
  <si>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</si>
  <si>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</si>
  <si>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</si>
  <si>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</si>
  <si>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</si>
  <si>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</si>
  <si>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</si>
  <si>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</si>
  <si>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</si>
  <si>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</si>
  <si>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</si>
  <si>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</si>
  <si>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</si>
  <si>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</si>
  <si>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</si>
  <si>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</si>
  <si>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</si>
  <si>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</si>
  <si>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</si>
  <si>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</si>
  <si>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</si>
  <si>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</si>
  <si>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</si>
  <si>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</si>
  <si>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</si>
  <si>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</si>
  <si>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</si>
  <si>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</si>
  <si>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</si>
  <si>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</si>
  <si>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</si>
  <si>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</si>
  <si>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</si>
  <si>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</si>
  <si>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</si>
  <si>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</si>
  <si>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</si>
  <si>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</si>
  <si>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</si>
  <si>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</si>
  <si>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</si>
  <si>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</si>
  <si>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</si>
  <si>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</si>
  <si>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</si>
  <si>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</si>
  <si>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</si>
  <si>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</si>
  <si>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</si>
  <si>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</si>
  <si>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</si>
  <si>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</si>
  <si>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</si>
  <si>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</si>
  <si>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</si>
  <si>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</si>
  <si>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</si>
  <si>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</si>
  <si>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</si>
  <si>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</si>
  <si>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</si>
  <si>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</si>
  <si>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</si>
  <si>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</si>
  <si>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</si>
  <si>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</si>
  <si>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</si>
  <si>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</si>
  <si>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</si>
  <si>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</si>
  <si>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</si>
  <si>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</si>
  <si>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</si>
  <si>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</si>
  <si>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</si>
  <si>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</si>
  <si>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</si>
  <si>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</si>
  <si>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</si>
  <si>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</si>
  <si>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</si>
  <si>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</si>
  <si>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</si>
  <si>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</si>
  <si>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</si>
  <si>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</si>
  <si>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</si>
  <si>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</si>
  <si>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</si>
  <si>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</si>
  <si>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</si>
  <si>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</si>
  <si>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</si>
  <si>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</si>
  <si>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</si>
  <si>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</si>
  <si>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</si>
  <si>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</si>
  <si>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</si>
  <si>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</si>
  <si>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</si>
  <si>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</si>
  <si>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</si>
  <si>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</si>
  <si>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</si>
  <si>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</si>
  <si>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</si>
  <si>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</si>
  <si>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</si>
  <si>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</si>
  <si>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</si>
  <si>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</si>
  <si>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</si>
  <si>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</si>
  <si>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</si>
  <si>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</si>
  <si>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</si>
  <si>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</si>
  <si>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</si>
  <si>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</si>
  <si>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</si>
  <si>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</si>
  <si>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</si>
  <si>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</si>
  <si>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</si>
  <si>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</si>
  <si>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</si>
  <si>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</si>
  <si>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</si>
  <si>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</si>
  <si>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</si>
  <si>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</si>
  <si>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</si>
  <si>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</si>
  <si>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</si>
  <si>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</si>
  <si>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</si>
  <si>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</si>
  <si>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</si>
  <si>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</si>
  <si>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</si>
  <si>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</si>
  <si>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</si>
  <si>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</si>
  <si>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</si>
  <si>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</si>
  <si>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</si>
  <si>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</si>
  <si>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</si>
  <si>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</si>
  <si>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</si>
  <si>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</si>
  <si>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</si>
  <si>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</si>
  <si>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</si>
  <si>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</si>
  <si>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</si>
  <si>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</si>
  <si>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</si>
  <si>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</si>
  <si>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</si>
  <si>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</si>
  <si>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</si>
  <si>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</si>
  <si>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</si>
  <si>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</si>
  <si>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</si>
  <si>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</si>
  <si>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</si>
  <si>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</si>
  <si>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</si>
  <si>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</si>
  <si>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</si>
  <si>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</si>
  <si>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</si>
  <si>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</si>
  <si>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</si>
  <si>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</si>
  <si>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</si>
  <si>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</si>
  <si>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</si>
  <si>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</si>
  <si>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</si>
  <si>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</si>
  <si>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</si>
  <si>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</si>
  <si>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</si>
  <si>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</si>
  <si>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</si>
  <si>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</si>
  <si>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</si>
  <si>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</si>
  <si>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</si>
  <si>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</si>
  <si>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</si>
  <si>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</si>
  <si>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</si>
  <si>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</si>
  <si>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</si>
  <si>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</si>
  <si>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</si>
  <si>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</si>
  <si>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</si>
  <si>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</si>
  <si>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</si>
  <si>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</si>
  <si>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</si>
  <si>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</si>
  <si>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</si>
  <si>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</si>
  <si>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</si>
  <si>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</si>
  <si>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</si>
  <si>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</si>
  <si>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</si>
  <si>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</si>
  <si>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</si>
  <si>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</si>
  <si>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</si>
  <si>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</si>
  <si>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</si>
  <si>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</si>
  <si>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</si>
  <si>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</si>
  <si>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</si>
  <si>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</si>
  <si>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</si>
  <si>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</si>
  <si>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</si>
  <si>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</si>
  <si>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</si>
  <si>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</si>
  <si>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</si>
  <si>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</si>
  <si>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</si>
  <si>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</si>
  <si>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</si>
  <si>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</si>
  <si>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</si>
  <si>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</si>
  <si>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</si>
  <si>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</si>
  <si>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</si>
  <si>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</si>
  <si>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</si>
  <si>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</si>
  <si>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</si>
  <si>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</si>
  <si>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</si>
  <si>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</si>
  <si>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</si>
  <si>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</si>
  <si>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</si>
  <si>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</si>
  <si>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</si>
  <si>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</si>
  <si>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</si>
  <si>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</si>
  <si>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</si>
  <si>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</si>
  <si>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</si>
  <si>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</si>
  <si>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</si>
  <si>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</si>
  <si>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</si>
  <si>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</si>
  <si>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</si>
  <si>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</si>
  <si>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</si>
  <si>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</si>
  <si>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</si>
  <si>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</si>
  <si>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</si>
  <si>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</si>
  <si>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</si>
  <si>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</si>
  <si>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</si>
  <si>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</si>
  <si>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</si>
  <si>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</si>
  <si>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</si>
  <si>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</si>
  <si>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</si>
  <si>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</si>
  <si>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</si>
  <si>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</si>
  <si>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</si>
  <si>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</si>
  <si>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</si>
  <si>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</si>
  <si>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</si>
  <si>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</si>
  <si>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</si>
  <si>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</si>
  <si>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</si>
  <si>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</si>
  <si>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</si>
  <si>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</si>
  <si>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</si>
  <si>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</si>
  <si>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</si>
  <si>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</si>
  <si>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</si>
  <si>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</si>
  <si>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</si>
  <si>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</si>
  <si>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</si>
  <si>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</si>
  <si>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</si>
  <si>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</si>
  <si>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</si>
  <si>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</si>
  <si>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</si>
  <si>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</si>
  <si>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</si>
  <si>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</si>
  <si>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</si>
  <si>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</si>
  <si>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</si>
  <si>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</si>
  <si>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</si>
  <si>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</si>
  <si>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</si>
  <si>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</si>
  <si>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</si>
  <si>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</si>
  <si>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</si>
  <si>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</si>
  <si>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</si>
  <si>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</si>
  <si>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</si>
  <si>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</si>
  <si>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</si>
  <si>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</si>
  <si>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</si>
  <si>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</si>
  <si>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</si>
  <si>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</si>
  <si>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</si>
  <si>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</si>
  <si>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</si>
  <si>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</si>
  <si>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</si>
  <si>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</si>
  <si>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</si>
  <si>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</si>
  <si>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</si>
  <si>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</si>
  <si>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</si>
  <si>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</si>
  <si>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</si>
  <si>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</si>
  <si>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</si>
  <si>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</si>
  <si>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</si>
  <si>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</si>
  <si>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</si>
  <si>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</si>
  <si>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</si>
  <si>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</si>
  <si>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</si>
  <si>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</si>
  <si>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</si>
  <si>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</si>
  <si>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</si>
  <si>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</si>
  <si>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</si>
  <si>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</si>
  <si>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</si>
  <si>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</si>
  <si>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</si>
  <si>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</si>
  <si>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</si>
  <si>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</si>
  <si>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</si>
  <si>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</si>
  <si>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</si>
  <si>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</si>
  <si>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</si>
  <si>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</si>
  <si>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</si>
  <si>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</si>
  <si>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</si>
  <si>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</si>
  <si>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</si>
  <si>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</si>
  <si>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</si>
  <si>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</si>
  <si>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</si>
  <si>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</si>
  <si>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</si>
  <si>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</si>
  <si>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</si>
  <si>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</si>
  <si>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</si>
  <si>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</si>
  <si>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</si>
  <si>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</si>
  <si>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</si>
  <si>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</si>
  <si>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</si>
  <si>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</si>
  <si>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</si>
  <si>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</si>
  <si>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</si>
  <si>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</si>
  <si>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</si>
  <si>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</si>
  <si>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</si>
  <si>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</si>
  <si>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</si>
  <si>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</si>
  <si>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</si>
  <si>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</si>
  <si>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</si>
  <si>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</si>
  <si>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</si>
  <si>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</si>
  <si>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</si>
  <si>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</si>
  <si>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</si>
  <si>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</si>
  <si>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</si>
  <si>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</si>
  <si>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</si>
  <si>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</si>
  <si>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</si>
  <si>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</si>
  <si>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</si>
  <si>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</si>
  <si>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</si>
  <si>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</si>
  <si>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</si>
  <si>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</si>
  <si>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</si>
  <si>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</si>
  <si>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</si>
  <si>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</si>
  <si>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</si>
  <si>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</si>
  <si>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</si>
  <si>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</si>
  <si>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</si>
  <si>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</si>
  <si>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</si>
  <si>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</si>
  <si>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</si>
  <si>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</si>
  <si>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</si>
  <si>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</si>
  <si>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</si>
  <si>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</si>
  <si>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</si>
  <si>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</si>
  <si>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</si>
  <si>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</si>
  <si>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</si>
  <si>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</si>
  <si>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</si>
  <si>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</si>
  <si>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</si>
  <si>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</si>
  <si>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</si>
  <si>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</si>
  <si>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</si>
  <si>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</si>
  <si>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</si>
  <si>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</si>
  <si>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</si>
  <si>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</si>
  <si>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</si>
  <si>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</si>
  <si>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</si>
  <si>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</si>
  <si>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</si>
  <si>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</si>
  <si>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</si>
  <si>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</si>
  <si>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</si>
  <si>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</si>
  <si>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</si>
  <si>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</si>
  <si>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</si>
  <si>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</si>
  <si>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</si>
  <si>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</si>
  <si>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</si>
  <si>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</si>
  <si>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</si>
  <si>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</si>
  <si>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</si>
  <si>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</si>
  <si>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</si>
  <si>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</si>
  <si>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</si>
  <si>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</si>
  <si>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</si>
  <si>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</si>
  <si>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</si>
  <si>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</si>
  <si>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</si>
  <si>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</si>
  <si>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</si>
  <si>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</si>
  <si>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</si>
  <si>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</si>
  <si>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</si>
  <si>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</si>
  <si>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</si>
  <si>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</si>
  <si>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</si>
  <si>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</si>
  <si>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</si>
  <si>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</si>
  <si>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</si>
  <si>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</si>
  <si>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</si>
  <si>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</si>
  <si>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</si>
  <si>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</si>
  <si>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</si>
  <si>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</si>
  <si>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</si>
  <si>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</si>
  <si>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</si>
  <si>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</si>
  <si>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</si>
  <si>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</si>
  <si>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</si>
  <si>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</si>
  <si>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</si>
  <si>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</si>
  <si>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</si>
  <si>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</si>
  <si>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</si>
  <si>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</si>
  <si>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</si>
  <si>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</si>
  <si>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</si>
  <si>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</si>
  <si>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</si>
  <si>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</si>
  <si>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</si>
  <si>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</si>
  <si>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</si>
  <si>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</si>
  <si>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</si>
  <si>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</si>
  <si>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</si>
  <si>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</si>
  <si>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</si>
  <si>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</si>
  <si>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</si>
  <si>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</si>
  <si>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</si>
  <si>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</si>
  <si>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</si>
  <si>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</si>
  <si>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</si>
  <si>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</si>
  <si>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</si>
  <si>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</si>
  <si>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</si>
  <si>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</si>
  <si>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</si>
  <si>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</si>
  <si>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</si>
  <si>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</si>
  <si>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</si>
  <si>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</si>
  <si>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</si>
  <si>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</si>
  <si>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</si>
  <si>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</si>
  <si>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</si>
  <si>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</si>
  <si>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</si>
  <si>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</si>
  <si>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</si>
  <si>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</si>
  <si>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</si>
  <si>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</si>
  <si>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</si>
  <si>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</si>
  <si>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</si>
  <si>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</si>
  <si>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</si>
  <si>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</si>
  <si>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</si>
  <si>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</si>
  <si>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</si>
  <si>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</si>
  <si>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</si>
  <si>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</si>
  <si>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</si>
  <si>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</si>
  <si>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</si>
  <si>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</si>
  <si>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</si>
  <si>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</si>
  <si>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</si>
  <si>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</si>
  <si>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</si>
  <si>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</si>
  <si>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</si>
  <si>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</si>
  <si>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</si>
  <si>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</si>
  <si>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</si>
  <si>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</si>
  <si>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</si>
  <si>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</si>
  <si>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</si>
  <si>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</si>
  <si>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</si>
  <si>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</si>
  <si>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</si>
  <si>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</si>
  <si>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</si>
  <si>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</si>
  <si>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</si>
  <si>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</si>
  <si>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</si>
  <si>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</si>
  <si>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</si>
  <si>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</si>
  <si>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</si>
  <si>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</si>
  <si>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</si>
  <si>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</si>
  <si>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</si>
  <si>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</si>
  <si>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</si>
  <si>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</si>
  <si>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</si>
  <si>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</si>
  <si>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</si>
  <si>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</si>
  <si>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</si>
  <si>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</si>
  <si>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</si>
  <si>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</si>
  <si>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</si>
  <si>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</si>
  <si>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</si>
  <si>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</si>
  <si>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</si>
  <si>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</si>
  <si>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</si>
  <si>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</si>
  <si>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</si>
  <si>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</si>
  <si>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</si>
  <si>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</si>
  <si>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</si>
  <si>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</si>
  <si>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</si>
  <si>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</si>
  <si>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</si>
  <si>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</si>
  <si>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</si>
  <si>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</si>
  <si>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</si>
  <si>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</si>
  <si>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</si>
  <si>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</si>
  <si>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</si>
  <si>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</si>
  <si>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</si>
  <si>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</si>
  <si>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</si>
  <si>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</si>
  <si>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</si>
  <si>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</si>
  <si>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</si>
  <si>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</si>
  <si>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</si>
  <si>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</si>
  <si>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</si>
  <si>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</si>
  <si>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</si>
  <si>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</si>
  <si>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</si>
  <si>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</si>
  <si>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</si>
  <si>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</si>
  <si>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</si>
  <si>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</si>
  <si>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</si>
  <si>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</si>
  <si>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</si>
  <si>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</si>
  <si>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</si>
  <si>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</si>
  <si>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</si>
  <si>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</si>
  <si>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</si>
  <si>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</si>
  <si>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</si>
  <si>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</si>
  <si>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</si>
  <si>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</si>
  <si>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</si>
  <si>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</si>
  <si>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</si>
  <si>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</si>
  <si>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</si>
  <si>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</si>
  <si>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</si>
  <si>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</si>
  <si>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</si>
  <si>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</si>
  <si>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</si>
  <si>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</si>
  <si>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</si>
  <si>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</si>
  <si>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</si>
  <si>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</si>
  <si>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</si>
  <si>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</si>
  <si>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</si>
  <si>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</si>
  <si>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</si>
  <si>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</si>
  <si>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</si>
  <si>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</si>
  <si>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</si>
  <si>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</si>
  <si>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</si>
  <si>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</si>
  <si>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</si>
  <si>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</si>
  <si>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</si>
  <si>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</si>
  <si>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</si>
  <si>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</si>
  <si>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</si>
  <si>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</si>
  <si>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</si>
  <si>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</si>
  <si>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</si>
  <si>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</si>
  <si>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</si>
  <si>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</si>
  <si>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</si>
  <si>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</si>
  <si>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</si>
  <si>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</si>
  <si>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</si>
  <si>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</si>
  <si>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</si>
  <si>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</si>
  <si>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</si>
  <si>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</si>
  <si>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</si>
  <si>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</si>
  <si>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</si>
  <si>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</si>
  <si>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</si>
  <si>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</si>
  <si>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</si>
  <si>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</si>
  <si>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</si>
  <si>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</si>
  <si>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</si>
  <si>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</si>
  <si>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</si>
  <si>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</si>
  <si>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</si>
  <si>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</si>
  <si>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</si>
  <si>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</si>
  <si>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</si>
  <si>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</si>
  <si>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</si>
  <si>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</si>
  <si>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</si>
  <si>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</si>
  <si>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</si>
  <si>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</si>
  <si>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</si>
  <si>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</si>
  <si>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</si>
  <si>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</si>
  <si>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</si>
  <si>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</si>
  <si>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</si>
  <si>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</si>
  <si>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</si>
  <si>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</si>
  <si>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</si>
  <si>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</si>
  <si>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</si>
  <si>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</si>
  <si>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</si>
  <si>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</si>
  <si>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</si>
  <si>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</si>
  <si>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</si>
  <si>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</si>
  <si>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</si>
  <si>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</si>
  <si>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</si>
  <si>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</si>
  <si>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</si>
  <si>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</si>
  <si>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</si>
  <si>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</si>
  <si>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</si>
  <si>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</si>
  <si>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</si>
  <si>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</si>
  <si>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</si>
  <si>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</si>
  <si>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</si>
  <si>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</si>
  <si>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</si>
  <si>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</si>
  <si>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</si>
  <si>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</si>
  <si>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</si>
  <si>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</si>
  <si>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</si>
  <si>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</si>
  <si>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</si>
  <si>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</si>
  <si>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</si>
  <si>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</si>
  <si>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</si>
  <si>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</si>
  <si>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</si>
  <si>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</si>
  <si>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</si>
  <si>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</si>
  <si>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</si>
  <si>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</si>
  <si>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</si>
  <si>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</si>
  <si>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</si>
  <si>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</si>
  <si>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</si>
  <si>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</si>
  <si>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</si>
  <si>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</si>
  <si>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</si>
  <si>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</si>
  <si>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</si>
  <si>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</si>
  <si>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</si>
  <si>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</si>
  <si>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</si>
  <si>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</si>
  <si>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</si>
  <si>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</si>
  <si>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</si>
  <si>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</si>
  <si>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</si>
  <si>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</si>
  <si>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</si>
  <si>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</si>
  <si>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</si>
  <si>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</si>
  <si>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</si>
  <si>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</si>
  <si>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</si>
  <si>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</si>
  <si>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</si>
  <si>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</si>
  <si>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</si>
  <si>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</si>
  <si>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</si>
  <si>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</si>
  <si>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</si>
  <si>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</si>
  <si>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</si>
  <si>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</si>
  <si>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</si>
  <si>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</si>
  <si>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</si>
  <si>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</si>
  <si>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</si>
  <si>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</si>
  <si>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</si>
  <si>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</si>
  <si>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</si>
  <si>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</si>
  <si>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</si>
  <si>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</si>
  <si>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</si>
  <si>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</si>
  <si>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</si>
  <si>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</si>
  <si>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</si>
  <si>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</si>
  <si>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</si>
  <si>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</si>
  <si>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</si>
  <si>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</si>
  <si>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</si>
  <si>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</si>
  <si>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</si>
  <si>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</si>
  <si>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</si>
  <si>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</si>
  <si>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</si>
  <si>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</si>
  <si>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</si>
  <si>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</si>
  <si>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</si>
  <si>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</si>
  <si>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</si>
  <si>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</si>
  <si>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</si>
  <si>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</si>
  <si>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</si>
  <si>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</si>
  <si>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</si>
  <si>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</si>
  <si>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</si>
  <si>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</si>
  <si>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</si>
  <si>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</si>
  <si>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</si>
  <si>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</si>
  <si>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</si>
  <si>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</si>
  <si>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</si>
  <si>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</si>
  <si>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</si>
  <si>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</si>
  <si>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</si>
  <si>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</si>
  <si>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</si>
  <si>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</si>
  <si>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</si>
  <si>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</si>
  <si>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</si>
  <si>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</si>
  <si>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</si>
  <si>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</si>
  <si>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</si>
  <si>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</si>
  <si>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</si>
  <si>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</si>
  <si>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</si>
  <si>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</si>
  <si>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</si>
  <si>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</si>
  <si>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</si>
  <si>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</si>
  <si>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</si>
  <si>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</si>
  <si>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</si>
  <si>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</si>
  <si>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</si>
  <si>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</si>
  <si>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</si>
  <si>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</si>
  <si>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</si>
  <si>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</si>
  <si>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</si>
  <si>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</si>
  <si>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</si>
  <si>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</si>
  <si>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</si>
  <si>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</si>
  <si>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</si>
  <si>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</si>
  <si>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</si>
  <si>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</si>
  <si>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</si>
  <si>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</si>
  <si>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</si>
  <si>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</si>
  <si>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</si>
  <si>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</si>
  <si>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</si>
  <si>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</si>
  <si>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</si>
  <si>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</si>
  <si>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</si>
  <si>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</si>
  <si>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</si>
  <si>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</si>
  <si>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</si>
  <si>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</si>
  <si>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</si>
  <si>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</si>
  <si>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</si>
  <si>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</si>
  <si>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</si>
  <si>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</si>
  <si>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</si>
  <si>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</si>
  <si>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</si>
  <si>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</si>
  <si>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</si>
  <si>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</si>
  <si>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</si>
  <si>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</si>
  <si>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</si>
  <si>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</si>
  <si>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</si>
  <si>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</si>
  <si>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</si>
  <si>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</si>
  <si>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</si>
  <si>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</si>
  <si>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</si>
  <si>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</si>
  <si>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</si>
  <si>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</si>
  <si>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</si>
  <si>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</si>
  <si>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</si>
  <si>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</si>
  <si>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</si>
  <si>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</si>
  <si>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</si>
  <si>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</si>
  <si>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</si>
  <si>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</si>
  <si>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</si>
  <si>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</si>
  <si>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</si>
  <si>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</si>
  <si>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</si>
  <si>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</si>
  <si>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</si>
  <si>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</si>
  <si>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</si>
  <si>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</si>
  <si>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</si>
  <si>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</si>
  <si>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</si>
  <si>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</si>
  <si>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</si>
  <si>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</si>
  <si>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</si>
  <si>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</si>
  <si>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</si>
  <si>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</si>
  <si>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</si>
  <si>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</si>
  <si>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</si>
  <si>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</si>
  <si>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</si>
  <si>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</si>
  <si>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</si>
  <si>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</si>
  <si>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</si>
  <si>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</si>
  <si>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</si>
  <si>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</si>
  <si>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</si>
  <si>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</si>
  <si>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</si>
  <si>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</si>
  <si>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</si>
  <si>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</si>
  <si>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</si>
  <si>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</si>
  <si>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</si>
  <si>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</si>
  <si>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</si>
  <si>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</si>
  <si>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</si>
  <si>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</si>
  <si>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</si>
  <si>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</si>
  <si>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</si>
  <si>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</si>
  <si>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</si>
  <si>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</si>
  <si>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</si>
  <si>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</si>
  <si>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</si>
  <si>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</si>
  <si>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</si>
  <si>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</si>
  <si>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</si>
  <si>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</si>
  <si>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</si>
  <si>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</si>
  <si>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</si>
  <si>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</si>
  <si>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</si>
  <si>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</si>
  <si>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</si>
  <si>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</si>
  <si>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</si>
  <si>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</si>
  <si>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</si>
  <si>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</si>
  <si>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</si>
  <si>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</si>
  <si>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</si>
  <si>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</si>
  <si>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</si>
  <si>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</si>
  <si>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</si>
  <si>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</si>
  <si>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</si>
  <si>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</si>
  <si>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</si>
  <si>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</si>
  <si>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</si>
  <si>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</si>
  <si>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</si>
  <si>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</si>
  <si>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</si>
  <si>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</si>
  <si>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</si>
  <si>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</si>
  <si>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</si>
  <si>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</si>
  <si>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</si>
  <si>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</si>
  <si>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</si>
  <si>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</si>
  <si>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</si>
  <si>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</si>
  <si>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</si>
  <si>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</si>
  <si>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</si>
  <si>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</si>
  <si>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</si>
  <si>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</si>
  <si>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</si>
  <si>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</si>
  <si>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</si>
  <si>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</si>
  <si>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</si>
  <si>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</si>
  <si>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</si>
  <si>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</si>
  <si>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</si>
  <si>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</si>
  <si>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</si>
  <si>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</si>
  <si>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</si>
  <si>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</si>
  <si>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</si>
  <si>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</si>
  <si>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</si>
  <si>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</si>
  <si>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</si>
  <si>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</si>
  <si>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</si>
  <si>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</si>
  <si>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</si>
  <si>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</si>
  <si>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</si>
  <si>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</si>
  <si>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</si>
  <si>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</si>
  <si>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</si>
  <si>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</si>
  <si>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</si>
  <si>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</si>
  <si>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</si>
  <si>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</si>
  <si>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</si>
  <si>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</si>
  <si>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</si>
  <si>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</si>
  <si>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</si>
  <si>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</si>
  <si>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</si>
  <si>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</si>
  <si>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</si>
  <si>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</si>
  <si>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</si>
  <si>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</si>
  <si>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</si>
  <si>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</si>
  <si>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</si>
  <si>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</si>
  <si>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</si>
  <si>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</si>
  <si>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</si>
  <si>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</si>
  <si>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</si>
  <si>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</si>
  <si>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</si>
  <si>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</si>
  <si>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</si>
  <si>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</si>
  <si>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</si>
  <si>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</si>
  <si>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</si>
  <si>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</si>
  <si>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</si>
  <si>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</si>
  <si>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</si>
  <si>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</si>
  <si>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</si>
  <si>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</si>
  <si>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</si>
  <si>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</si>
  <si>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</si>
  <si>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</si>
  <si>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</si>
  <si>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</si>
  <si>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</si>
  <si>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</si>
  <si>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</si>
  <si>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</si>
  <si>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</si>
  <si>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</si>
  <si>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</si>
  <si>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</si>
  <si>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</si>
  <si>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</si>
  <si>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</si>
  <si>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</si>
  <si>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</si>
  <si>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</si>
  <si>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</si>
  <si>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</si>
  <si>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</si>
  <si>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</si>
  <si>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</si>
  <si>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</si>
  <si>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</si>
  <si>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</si>
  <si>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</si>
  <si>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</si>
  <si>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</si>
  <si>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</si>
  <si>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</si>
  <si>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</si>
  <si>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</si>
  <si>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</si>
  <si>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</si>
  <si>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</si>
  <si>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</si>
  <si>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</si>
  <si>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</si>
  <si>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</si>
  <si>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</si>
  <si>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</si>
  <si>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</si>
  <si>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</si>
  <si>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</si>
  <si>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</si>
  <si>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</si>
  <si>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</si>
  <si>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</si>
  <si>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</si>
  <si>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</si>
  <si>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</si>
  <si>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</si>
  <si>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</si>
  <si>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</si>
  <si>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</si>
  <si>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</si>
  <si>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</si>
  <si>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</si>
  <si>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</si>
  <si>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</si>
  <si>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</si>
  <si>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</si>
  <si>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</si>
  <si>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</si>
  <si>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</si>
  <si>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</si>
  <si>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</si>
  <si>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</si>
  <si>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</si>
  <si>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</si>
  <si>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</si>
  <si>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</si>
  <si>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</si>
  <si>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</si>
  <si>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</si>
  <si>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</si>
  <si>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</si>
  <si>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</si>
  <si>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</si>
  <si>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</si>
  <si>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</si>
  <si>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</si>
  <si>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</si>
  <si>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</si>
  <si>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</si>
  <si>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</si>
  <si>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</si>
  <si>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</si>
  <si>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</si>
  <si>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</si>
  <si>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</si>
  <si>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</si>
  <si>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</si>
  <si>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</si>
  <si>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</si>
  <si>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</si>
  <si>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</si>
  <si>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</si>
  <si>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</si>
  <si>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</si>
  <si>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</si>
  <si>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</si>
  <si>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</si>
  <si>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</si>
  <si>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</si>
  <si>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</si>
  <si>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</si>
  <si>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</si>
  <si>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</si>
  <si>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</si>
  <si>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</si>
  <si>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</si>
  <si>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</si>
  <si>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</si>
  <si>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</si>
  <si>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</si>
  <si>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</si>
  <si>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</si>
  <si>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</si>
  <si>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</si>
  <si>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</si>
  <si>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</si>
  <si>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</si>
  <si>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</si>
  <si>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</si>
  <si>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</si>
  <si>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</si>
  <si>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</si>
  <si>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</si>
  <si>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</si>
  <si>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</si>
  <si>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</si>
  <si>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</si>
  <si>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</si>
  <si>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</si>
  <si>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</si>
  <si>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</si>
  <si>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</si>
  <si>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</si>
  <si>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</si>
  <si>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</si>
  <si>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</si>
  <si>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</si>
  <si>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</si>
  <si>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</si>
  <si>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</si>
  <si>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</si>
  <si>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</si>
  <si>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</si>
  <si>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</si>
  <si>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</si>
  <si>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</si>
  <si>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</si>
  <si>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</si>
  <si>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</si>
  <si>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</si>
  <si>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</si>
  <si>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</si>
  <si>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</si>
  <si>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</si>
  <si>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</si>
  <si>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</si>
  <si>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</si>
  <si>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</si>
  <si>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</si>
  <si>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</si>
  <si>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</si>
  <si>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</si>
  <si>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</si>
  <si>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</si>
  <si>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</si>
  <si>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</si>
  <si>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</si>
  <si>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</si>
  <si>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</si>
  <si>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</si>
  <si>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</si>
  <si>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</si>
  <si>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</si>
  <si>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</si>
  <si>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</si>
  <si>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</si>
  <si>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</si>
  <si>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</si>
  <si>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</si>
  <si>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</si>
  <si>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</si>
  <si>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</si>
  <si>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</si>
  <si>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</si>
  <si>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</si>
  <si>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</si>
  <si>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</si>
  <si>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</si>
  <si>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</si>
  <si>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</si>
  <si>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</si>
  <si>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</si>
  <si>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</si>
  <si>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</si>
  <si>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</si>
  <si>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</si>
  <si>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</si>
  <si>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</si>
  <si>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</si>
  <si>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</si>
  <si>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</si>
  <si>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</si>
  <si>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</si>
  <si>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</si>
  <si>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</si>
  <si>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</si>
  <si>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</si>
  <si>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</si>
  <si>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</si>
  <si>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</si>
  <si>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</si>
  <si>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</si>
  <si>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</si>
  <si>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</si>
  <si>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</si>
  <si>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</si>
  <si>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</si>
  <si>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</si>
  <si>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</si>
  <si>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</si>
  <si>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</si>
  <si>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</si>
  <si>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</si>
  <si>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</si>
  <si>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</si>
  <si>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</si>
  <si>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</si>
  <si>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</si>
  <si>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</si>
  <si>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</si>
  <si>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</si>
  <si>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</si>
  <si>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</si>
  <si>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</si>
  <si>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</si>
  <si>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</si>
  <si>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</si>
  <si>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</si>
  <si>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</si>
  <si>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</si>
  <si>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</si>
  <si>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</si>
  <si>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</si>
  <si>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</si>
  <si>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</si>
  <si>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</si>
  <si>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</si>
  <si>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</si>
  <si>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</si>
  <si>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</si>
  <si>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</si>
  <si>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</si>
  <si>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</si>
  <si>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</si>
  <si>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</si>
  <si>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</si>
  <si>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</si>
  <si>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</si>
  <si>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</si>
  <si>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</si>
  <si>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</si>
  <si>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</si>
  <si>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</si>
  <si>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</si>
  <si>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</si>
  <si>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</si>
  <si>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</si>
  <si>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</si>
  <si>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</si>
  <si>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</si>
  <si>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</si>
  <si>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</si>
  <si>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</si>
  <si>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</si>
  <si>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</si>
  <si>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</si>
  <si>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</si>
  <si>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</si>
  <si>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</si>
  <si>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</si>
  <si>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</si>
  <si>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</si>
  <si>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</si>
  <si>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</si>
  <si>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</si>
  <si>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</si>
  <si>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</si>
  <si>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</si>
  <si>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</si>
  <si>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</si>
  <si>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</si>
  <si>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</si>
  <si>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</si>
  <si>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</si>
  <si>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</si>
  <si>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</si>
  <si>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</si>
  <si>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</si>
  <si>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</si>
  <si>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</si>
  <si>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</si>
  <si>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</si>
  <si>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</si>
  <si>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</si>
  <si>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</si>
  <si>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</si>
  <si>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</si>
  <si>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</si>
  <si>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</si>
  <si>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</si>
  <si>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</si>
  <si>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</si>
  <si>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</si>
  <si>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</si>
  <si>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</si>
  <si>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</si>
  <si>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</si>
  <si>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</si>
  <si>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</si>
  <si>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</si>
  <si>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</si>
  <si>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</si>
  <si>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</si>
  <si>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</si>
  <si>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</si>
  <si>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</si>
  <si>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</si>
  <si>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</si>
  <si>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</si>
  <si>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</si>
  <si>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</si>
  <si>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</si>
  <si>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</si>
  <si>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</si>
  <si>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</si>
  <si>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</si>
  <si>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</si>
  <si>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</si>
  <si>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</si>
  <si>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</si>
  <si>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</si>
  <si>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</si>
  <si>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</si>
  <si>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</si>
  <si>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</si>
  <si>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</si>
  <si>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</si>
  <si>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</si>
  <si>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</si>
  <si>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</si>
  <si>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</si>
  <si>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</si>
  <si>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</si>
  <si>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</si>
  <si>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</si>
  <si>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</si>
  <si>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</si>
  <si>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</si>
  <si>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</si>
  <si>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</si>
  <si>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</si>
  <si>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</si>
  <si>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</si>
  <si>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</si>
  <si>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</si>
  <si>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</si>
  <si>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</si>
  <si>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</si>
  <si>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</si>
  <si>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</si>
  <si>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</si>
  <si>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</si>
  <si>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</si>
  <si>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</si>
  <si>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</si>
  <si>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</si>
  <si>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</si>
  <si>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</si>
  <si>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</si>
  <si>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</si>
  <si>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</si>
  <si>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</si>
  <si>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</si>
  <si>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</si>
  <si>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</si>
  <si>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</si>
  <si>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</si>
  <si>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</si>
  <si>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</si>
  <si>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</si>
  <si>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</si>
  <si>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</si>
  <si>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</si>
  <si>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</si>
  <si>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</si>
  <si>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</si>
  <si>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</si>
  <si>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</si>
  <si>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</si>
  <si>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</si>
  <si>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</si>
  <si>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</si>
  <si>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</si>
  <si>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</si>
  <si>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</si>
  <si>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</si>
  <si>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</si>
  <si>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</si>
  <si>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</si>
  <si>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</si>
  <si>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</si>
  <si>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</si>
  <si>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</si>
  <si>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</si>
  <si>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</si>
  <si>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</si>
  <si>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</si>
  <si>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</si>
  <si>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</si>
  <si>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</si>
  <si>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</si>
  <si>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</si>
  <si>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</si>
  <si>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</si>
  <si>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</si>
  <si>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</si>
  <si>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</si>
  <si>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</si>
  <si>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</si>
  <si>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</si>
  <si>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</si>
  <si>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</si>
  <si>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</si>
  <si>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</si>
  <si>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</si>
  <si>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</si>
  <si>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</si>
  <si>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</si>
  <si>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</si>
  <si>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</si>
  <si>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</si>
  <si>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</si>
  <si>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</si>
  <si>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</si>
  <si>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</si>
  <si>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</si>
  <si>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</si>
  <si>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</si>
  <si>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</si>
  <si>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</si>
  <si>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</si>
  <si>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</si>
  <si>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</si>
  <si>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</si>
  <si>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</si>
  <si>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</si>
  <si>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</si>
  <si>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</si>
  <si>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</si>
  <si>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</si>
  <si>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</si>
  <si>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</si>
  <si>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</si>
  <si>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</si>
  <si>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</si>
  <si>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</si>
  <si>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</si>
  <si>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</si>
  <si>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</si>
  <si>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</si>
  <si>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</si>
  <si>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</si>
  <si>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</si>
  <si>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</si>
  <si>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</si>
  <si>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</si>
  <si>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</si>
  <si>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</si>
  <si>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</si>
  <si>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</si>
  <si>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</si>
  <si>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</si>
  <si>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</si>
  <si>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</si>
  <si>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</si>
  <si>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</si>
  <si>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</si>
  <si>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</si>
  <si>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</si>
  <si>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</si>
  <si>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</si>
  <si>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</si>
  <si>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</si>
  <si>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</si>
  <si>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</si>
  <si>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</si>
  <si>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</si>
  <si>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</si>
  <si>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</si>
  <si>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</si>
  <si>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</si>
  <si>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</si>
  <si>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</si>
  <si>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</si>
  <si>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</si>
  <si>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</si>
  <si>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</si>
  <si>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</si>
  <si>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</si>
  <si>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</si>
  <si>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</si>
  <si>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</si>
  <si>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</si>
  <si>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</si>
  <si>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</si>
  <si>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</si>
  <si>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</si>
  <si>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</si>
  <si>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</si>
  <si>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</si>
  <si>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</si>
  <si>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</si>
  <si>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</si>
  <si>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</si>
  <si>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</si>
  <si>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</si>
  <si>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</si>
  <si>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</si>
  <si>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</si>
  <si>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</si>
  <si>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</si>
  <si>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</si>
  <si>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</si>
  <si>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</si>
  <si>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</si>
  <si>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</si>
  <si>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</si>
  <si>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</si>
  <si>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</si>
  <si>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</si>
  <si>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</si>
  <si>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</si>
  <si>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</si>
  <si>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</si>
  <si>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</si>
  <si>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</si>
  <si>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</si>
  <si>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</si>
  <si>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</si>
  <si>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</si>
  <si>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</si>
  <si>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</si>
  <si>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</si>
  <si>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</si>
  <si>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</si>
  <si>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</si>
  <si>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</si>
  <si>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</si>
  <si>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</si>
  <si>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</si>
  <si>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</si>
  <si>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</si>
  <si>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</si>
  <si>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</si>
  <si>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</si>
  <si>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</si>
  <si>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</si>
  <si>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</si>
  <si>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</si>
  <si>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</si>
  <si>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</si>
  <si>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</si>
  <si>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</si>
  <si>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</si>
  <si>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</si>
  <si>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</si>
  <si>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</si>
  <si>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</si>
  <si>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</si>
  <si>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</si>
  <si>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</si>
  <si>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</si>
  <si>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</si>
  <si>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</si>
  <si>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</si>
  <si>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</si>
  <si>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</si>
  <si>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</si>
  <si>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</si>
  <si>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</si>
  <si>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</si>
  <si>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</si>
  <si>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</si>
  <si>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</si>
  <si>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</si>
  <si>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</si>
  <si>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</si>
  <si>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</si>
  <si>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</si>
  <si>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</si>
  <si>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</si>
  <si>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</si>
  <si>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</si>
  <si>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</si>
  <si>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</si>
  <si>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</si>
  <si>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</si>
  <si>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</si>
  <si>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</si>
  <si>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</si>
  <si>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</si>
  <si>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</si>
  <si>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</si>
  <si>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</si>
  <si>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</si>
  <si>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</si>
  <si>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</si>
  <si>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</si>
  <si>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</si>
  <si>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</si>
  <si>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</si>
  <si>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</si>
  <si>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</si>
  <si>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</si>
  <si>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</si>
  <si>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</si>
  <si>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</si>
  <si>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</si>
  <si>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</si>
  <si>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</si>
  <si>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</si>
  <si>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</si>
  <si>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</si>
  <si>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</si>
  <si>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</si>
  <si>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</si>
  <si>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</si>
  <si>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</si>
  <si>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</si>
  <si>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</si>
  <si>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</si>
  <si>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</si>
  <si>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</si>
  <si>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</si>
  <si>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</si>
  <si>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</si>
  <si>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</si>
  <si>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</si>
  <si>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</si>
  <si>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</si>
  <si>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</si>
  <si>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</si>
  <si>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</si>
  <si>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</si>
  <si>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</si>
  <si>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</si>
  <si>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</si>
  <si>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</si>
  <si>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</si>
  <si>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</si>
  <si>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</si>
  <si>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</si>
  <si>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</si>
  <si>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</si>
  <si>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</si>
  <si>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</si>
  <si>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</si>
  <si>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</si>
  <si>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</si>
  <si>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</si>
  <si>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</si>
  <si>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</si>
  <si>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</si>
  <si>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</si>
  <si>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</si>
  <si>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</si>
  <si>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</si>
  <si>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</si>
  <si>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</si>
  <si>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</si>
  <si>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</si>
  <si>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</si>
  <si>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</si>
  <si>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</si>
  <si>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</si>
  <si>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</si>
  <si>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</si>
  <si>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</si>
  <si>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</si>
  <si>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</si>
  <si>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</si>
  <si>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</si>
  <si>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</si>
  <si>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</si>
  <si>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</si>
  <si>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</si>
  <si>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</si>
  <si>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</si>
  <si>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</si>
  <si>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</si>
  <si>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</si>
  <si>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</si>
  <si>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</si>
  <si>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</si>
  <si>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</si>
  <si>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</si>
  <si>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</si>
  <si>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</si>
  <si>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</si>
  <si>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</si>
  <si>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</si>
  <si>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</si>
  <si>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</si>
  <si>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</si>
  <si>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</si>
  <si>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</si>
  <si>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</si>
  <si>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</si>
  <si>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</si>
  <si>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</si>
  <si>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</si>
  <si>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</si>
  <si>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</si>
  <si>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</si>
  <si>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</si>
  <si>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</si>
  <si>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</si>
  <si>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</si>
  <si>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</si>
  <si>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</si>
  <si>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</si>
  <si>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</si>
  <si>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</si>
  <si>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</si>
  <si>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</si>
  <si>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</si>
  <si>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</si>
  <si>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</si>
  <si>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</si>
  <si>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</si>
  <si>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</si>
  <si>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</si>
  <si>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</si>
  <si>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</si>
  <si>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</si>
  <si>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</si>
  <si>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</si>
  <si>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</si>
  <si>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</si>
  <si>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</si>
  <si>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</si>
  <si>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</si>
  <si>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</si>
  <si>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</si>
  <si>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</si>
  <si>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</si>
  <si>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</si>
  <si>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</si>
  <si>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</si>
  <si>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</si>
  <si>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</si>
  <si>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</si>
  <si>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</si>
  <si>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</si>
  <si>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</si>
  <si>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</si>
  <si>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</si>
  <si>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</si>
  <si>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</si>
  <si>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</si>
  <si>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</si>
  <si>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</si>
  <si>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</si>
  <si>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</si>
  <si>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</si>
  <si>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</si>
  <si>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</si>
  <si>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</si>
  <si>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</si>
  <si>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</si>
  <si>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</si>
  <si>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</si>
  <si>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</si>
  <si>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</si>
  <si>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</si>
  <si>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</si>
  <si>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</si>
  <si>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</si>
  <si>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</si>
  <si>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</si>
  <si>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</si>
  <si>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</si>
  <si>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</si>
  <si>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</si>
  <si>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</si>
  <si>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</si>
  <si>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</si>
  <si>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</si>
  <si>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</si>
  <si>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</si>
  <si>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</si>
  <si>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</si>
  <si>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</si>
  <si>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</si>
  <si>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</si>
  <si>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</si>
  <si>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</si>
  <si>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</si>
  <si>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</si>
  <si>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</si>
  <si>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</si>
  <si>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</si>
  <si>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</si>
  <si>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</si>
  <si>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</si>
  <si>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</si>
  <si>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</si>
  <si>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</si>
  <si>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</si>
  <si>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</si>
  <si>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</si>
  <si>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</si>
  <si>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</si>
  <si>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</si>
  <si>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</si>
  <si>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</si>
  <si>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</si>
  <si>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</si>
  <si>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</si>
  <si>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</si>
  <si>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</si>
  <si>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</si>
  <si>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</si>
  <si>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</si>
  <si>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</si>
  <si>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</si>
  <si>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</si>
  <si>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</si>
  <si>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</si>
  <si>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</si>
  <si>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</si>
  <si>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</si>
  <si>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</si>
  <si>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</si>
  <si>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</si>
  <si>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</si>
  <si>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</si>
  <si>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</si>
  <si>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</si>
  <si>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</si>
  <si>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</si>
  <si>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</si>
  <si>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</si>
  <si>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</si>
  <si>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</si>
  <si>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</si>
  <si>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</si>
  <si>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</si>
  <si>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</si>
  <si>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</si>
  <si>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</si>
  <si>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</si>
  <si>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</si>
  <si>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</si>
  <si>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</si>
  <si>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</si>
  <si>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</si>
  <si>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</si>
  <si>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</si>
  <si>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</si>
  <si>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</si>
  <si>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</si>
  <si>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</si>
  <si>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</si>
  <si>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</si>
  <si>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</si>
  <si>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</si>
  <si>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</si>
  <si>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</si>
  <si>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</si>
  <si>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</si>
  <si>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</si>
  <si>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</si>
  <si>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</si>
  <si>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</si>
  <si>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</si>
  <si>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</si>
  <si>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</si>
  <si>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</si>
  <si>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</si>
  <si>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</si>
  <si>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</si>
  <si>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</si>
  <si>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</si>
  <si>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</si>
  <si>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</si>
  <si>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</si>
  <si>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</si>
  <si>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</si>
  <si>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</si>
  <si>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</si>
  <si>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</si>
  <si>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</si>
  <si>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</si>
  <si>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</si>
  <si>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</si>
  <si>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</si>
  <si>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</si>
  <si>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</si>
  <si>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</si>
  <si>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</si>
  <si>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</si>
  <si>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</si>
  <si>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</si>
  <si>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</si>
  <si>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</si>
  <si>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</si>
  <si>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</si>
  <si>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</si>
  <si>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</si>
  <si>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</si>
  <si>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</si>
  <si>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</si>
  <si>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</si>
  <si>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</si>
  <si>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</si>
  <si>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</si>
  <si>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</si>
  <si>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</si>
  <si>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</si>
  <si>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</si>
  <si>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</si>
  <si>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</si>
  <si>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</si>
  <si>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</si>
  <si>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</si>
  <si>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</si>
  <si>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</si>
  <si>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</si>
  <si>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</si>
  <si>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</si>
  <si>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</si>
  <si>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</si>
  <si>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</si>
  <si>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</si>
  <si>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</si>
  <si>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</si>
  <si>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</si>
  <si>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</si>
  <si>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</si>
  <si>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</si>
  <si>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</si>
  <si>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</si>
  <si>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</si>
  <si>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</si>
  <si>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</si>
  <si>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</si>
  <si>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</si>
  <si>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</si>
  <si>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</si>
  <si>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</si>
  <si>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</si>
  <si>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</si>
  <si>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</si>
  <si>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</si>
  <si>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</si>
  <si>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</si>
  <si>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</si>
  <si>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</si>
  <si>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</si>
  <si>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</si>
  <si>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</si>
  <si>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</si>
  <si>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</si>
  <si>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</si>
  <si>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</si>
  <si>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</si>
  <si>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</si>
  <si>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</si>
  <si>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</si>
  <si>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</si>
  <si>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</si>
  <si>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</si>
  <si>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</si>
  <si>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</si>
  <si>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</si>
  <si>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</si>
  <si>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</si>
  <si>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</si>
  <si>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</si>
  <si>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</si>
  <si>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</si>
  <si>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</si>
  <si>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</si>
  <si>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</si>
  <si>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</si>
  <si>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</si>
  <si>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</si>
  <si>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</si>
  <si>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</si>
  <si>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</si>
  <si>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</si>
  <si>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</si>
  <si>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</si>
  <si>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</si>
  <si>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</si>
  <si>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</si>
  <si>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</si>
  <si>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</si>
  <si>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</si>
  <si>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</si>
  <si>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</si>
  <si>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</si>
  <si>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</si>
  <si>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</si>
  <si>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</si>
  <si>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</si>
  <si>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</si>
  <si>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</si>
  <si>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</si>
  <si>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</si>
  <si>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</si>
  <si>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</si>
  <si>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</si>
  <si>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</si>
  <si>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</si>
  <si>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</si>
  <si>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</si>
  <si>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</si>
  <si>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</si>
  <si>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</si>
  <si>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</si>
  <si>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</si>
  <si>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</si>
  <si>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</si>
  <si>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</si>
  <si>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</si>
  <si>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</si>
  <si>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</si>
  <si>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</si>
  <si>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</si>
  <si>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</si>
  <si>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</si>
  <si>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</si>
  <si>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</si>
  <si>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</si>
  <si>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</si>
  <si>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</si>
  <si>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</si>
  <si>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</si>
  <si>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</si>
  <si>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</si>
  <si>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</si>
  <si>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</si>
  <si>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</si>
  <si>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</si>
  <si>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</si>
  <si>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</si>
  <si>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</si>
  <si>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</si>
  <si>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</si>
  <si>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</si>
  <si>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</si>
  <si>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</si>
  <si>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</si>
  <si>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</si>
  <si>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</si>
  <si>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</si>
  <si>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</si>
  <si>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</si>
  <si>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</si>
  <si>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</si>
  <si>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</si>
  <si>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</si>
  <si>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</si>
  <si>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</si>
  <si>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</si>
  <si>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</si>
  <si>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</si>
  <si>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</si>
  <si>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</si>
  <si>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</si>
  <si>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</si>
  <si>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</si>
  <si>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</si>
  <si>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</si>
  <si>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</si>
  <si>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</si>
  <si>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</si>
  <si>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</si>
  <si>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</si>
  <si>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</si>
  <si>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</si>
  <si>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</si>
  <si>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</si>
  <si>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</si>
  <si>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</si>
  <si>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</si>
  <si>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</si>
  <si>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</si>
  <si>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</si>
  <si>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</si>
  <si>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</si>
  <si>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</si>
  <si>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</si>
  <si>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</si>
  <si>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</si>
  <si>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</si>
  <si>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</si>
  <si>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</si>
  <si>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</si>
  <si>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</si>
  <si>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</si>
  <si>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</si>
  <si>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</si>
  <si>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</si>
  <si>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</si>
  <si>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</si>
  <si>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</si>
  <si>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</si>
  <si>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</si>
  <si>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</si>
  <si>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</si>
  <si>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</si>
  <si>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</si>
  <si>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</si>
  <si>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</si>
  <si>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</si>
  <si>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</si>
  <si>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</si>
  <si>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</si>
  <si>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</si>
  <si>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</si>
  <si>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</si>
  <si>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</si>
  <si>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</si>
  <si>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</si>
  <si>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</si>
  <si>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</si>
  <si>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</si>
  <si>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</si>
  <si>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</si>
  <si>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</si>
  <si>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</si>
  <si>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</si>
  <si>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</si>
  <si>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</si>
  <si>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</si>
  <si>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</si>
  <si>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</si>
  <si>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</si>
  <si>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</si>
  <si>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</si>
  <si>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</si>
  <si>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</si>
  <si>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</si>
  <si>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</si>
  <si>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</si>
  <si>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</si>
  <si>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</si>
  <si>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</si>
  <si>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</si>
  <si>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</si>
  <si>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</si>
  <si>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</si>
  <si>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</si>
  <si>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</si>
  <si>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</si>
  <si>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</si>
  <si>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</si>
  <si>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</si>
  <si>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</si>
  <si>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</si>
  <si>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</si>
  <si>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</si>
  <si>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</si>
  <si>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</si>
  <si>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</si>
  <si>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</si>
  <si>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</si>
  <si>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</si>
  <si>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</si>
  <si>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</si>
  <si>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</si>
  <si>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</si>
  <si>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</si>
  <si>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</si>
  <si>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</si>
  <si>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</si>
  <si>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</si>
  <si>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</si>
  <si>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</si>
  <si>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</si>
  <si>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</si>
  <si>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</si>
  <si>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</si>
  <si>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</si>
  <si>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</si>
  <si>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</si>
  <si>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</si>
  <si>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</si>
  <si>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</si>
  <si>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</si>
  <si>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</si>
  <si>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</si>
  <si>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</si>
  <si>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</si>
  <si>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</si>
  <si>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</si>
  <si>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</si>
  <si>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</si>
  <si>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</si>
  <si>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</si>
  <si>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</si>
  <si>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</si>
  <si>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</si>
  <si>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</si>
  <si>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</si>
  <si>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</si>
  <si>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</si>
  <si>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</si>
  <si>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</si>
  <si>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</si>
  <si>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</si>
  <si>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</si>
  <si>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</si>
  <si>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</si>
  <si>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</si>
  <si>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</si>
  <si>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</si>
  <si>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</si>
  <si>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</si>
  <si>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</si>
  <si>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</si>
  <si>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</si>
  <si>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</si>
  <si>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</si>
  <si>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</si>
  <si>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</si>
  <si>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</si>
  <si>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</si>
  <si>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</si>
  <si>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</si>
  <si>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</si>
  <si>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</si>
  <si>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</si>
  <si>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</si>
  <si>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</si>
  <si>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</si>
  <si>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</si>
  <si>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</si>
  <si>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</si>
  <si>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</si>
  <si>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</si>
  <si>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</si>
  <si>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</si>
  <si>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</si>
  <si>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</si>
  <si>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</si>
  <si>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</si>
  <si>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</si>
  <si>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</si>
  <si>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</si>
  <si>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</si>
  <si>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</si>
  <si>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</si>
  <si>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</si>
  <si>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</si>
  <si>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</si>
  <si>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</si>
  <si>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</si>
  <si>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</si>
  <si>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</si>
  <si>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</si>
  <si>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</si>
  <si>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</si>
  <si>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</si>
  <si>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</si>
  <si>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</si>
  <si>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</si>
  <si>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</si>
  <si>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</si>
  <si>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</si>
  <si>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</si>
  <si>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</si>
  <si>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</si>
  <si>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</si>
  <si>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</si>
  <si>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</si>
  <si>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</si>
  <si>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</si>
  <si>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</si>
  <si>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</si>
  <si>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</si>
  <si>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</si>
  <si>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</si>
  <si>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</si>
  <si>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</si>
  <si>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</si>
  <si>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</si>
  <si>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</si>
  <si>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</si>
  <si>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</si>
  <si>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</si>
  <si>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</si>
  <si>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</si>
  <si>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</si>
  <si>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</si>
  <si>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</si>
  <si>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</si>
  <si>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</si>
  <si>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</si>
  <si>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</si>
  <si>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</si>
  <si>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</si>
  <si>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</si>
  <si>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</si>
  <si>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</si>
  <si>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</si>
  <si>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</si>
  <si>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</si>
  <si>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</si>
  <si>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</si>
  <si>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</si>
  <si>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</si>
  <si>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</si>
  <si>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</si>
  <si>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</si>
  <si>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</si>
  <si>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</si>
  <si>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</si>
  <si>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</si>
  <si>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</si>
  <si>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</si>
  <si>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</si>
  <si>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</si>
  <si>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</si>
  <si>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</si>
  <si>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</si>
  <si>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</si>
  <si>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</si>
  <si>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</si>
  <si>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</si>
  <si>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</si>
  <si>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</si>
  <si>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</si>
  <si>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</si>
  <si>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</si>
  <si>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</si>
  <si>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</si>
  <si>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</si>
  <si>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</si>
  <si>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</si>
  <si>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</si>
  <si>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</si>
  <si>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</si>
  <si>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</si>
  <si>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</si>
  <si>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</si>
  <si>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</si>
  <si>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</si>
  <si>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</si>
  <si>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</si>
  <si>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</si>
  <si>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</si>
  <si>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</si>
  <si>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</si>
  <si>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</si>
  <si>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</si>
  <si>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</si>
  <si>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</si>
  <si>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</si>
  <si>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</si>
  <si>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</si>
  <si>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</si>
  <si>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</si>
  <si>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</si>
  <si>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</si>
  <si>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</si>
  <si>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</si>
  <si>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</si>
  <si>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</si>
  <si>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</si>
  <si>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</si>
  <si>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</si>
  <si>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</si>
  <si>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</si>
  <si>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</si>
  <si>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</si>
  <si>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</si>
  <si>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</si>
  <si>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</si>
  <si>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</si>
  <si>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</si>
  <si>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</si>
  <si>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</si>
  <si>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</si>
  <si>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</si>
  <si>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</si>
  <si>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</si>
  <si>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</si>
  <si>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</si>
  <si>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</si>
  <si>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</si>
  <si>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</si>
  <si>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</si>
  <si>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</si>
  <si>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</si>
  <si>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</si>
  <si>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</si>
  <si>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</si>
  <si>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</si>
  <si>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</si>
  <si>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</si>
  <si>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</si>
  <si>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</si>
  <si>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</si>
  <si>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</si>
  <si>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</si>
  <si>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</si>
  <si>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</si>
  <si>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</si>
  <si>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</si>
  <si>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</si>
  <si>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</si>
  <si>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</si>
  <si>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</si>
  <si>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</si>
  <si>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</si>
  <si>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</si>
  <si>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</si>
  <si>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</si>
  <si>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</si>
  <si>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</si>
  <si>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</si>
  <si>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</si>
  <si>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</si>
  <si>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</si>
  <si>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</si>
  <si>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</si>
  <si>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</si>
  <si>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</si>
  <si>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</si>
  <si>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</si>
  <si>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</si>
  <si>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</si>
  <si>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</si>
  <si>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</si>
  <si>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</si>
  <si>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</si>
  <si>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</si>
  <si>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</si>
  <si>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</si>
  <si>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</si>
  <si>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</si>
  <si>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</si>
  <si>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</si>
  <si>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</si>
  <si>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</si>
  <si>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</si>
  <si>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</si>
  <si>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</si>
  <si>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</si>
  <si>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</si>
  <si>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</si>
  <si>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</si>
  <si>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</si>
  <si>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</si>
  <si>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</si>
  <si>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</si>
  <si>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</si>
  <si>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</si>
  <si>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</si>
  <si>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</si>
  <si>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</si>
  <si>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</si>
  <si>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</si>
  <si>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</si>
  <si>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</si>
  <si>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</si>
  <si>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</si>
  <si>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</si>
  <si>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</si>
  <si>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</si>
  <si>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</si>
  <si>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</si>
  <si>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</si>
  <si>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</si>
  <si>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</si>
  <si>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</si>
  <si>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</si>
  <si>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</si>
  <si>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</si>
  <si>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</si>
  <si>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</si>
  <si>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</si>
  <si>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</si>
  <si>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</si>
  <si>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</si>
  <si>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</si>
  <si>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</si>
  <si>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</si>
  <si>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</si>
  <si>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</si>
  <si>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</si>
  <si>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</si>
  <si>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</si>
  <si>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</si>
  <si>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</si>
  <si>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</si>
  <si>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</si>
  <si>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</si>
  <si>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</si>
  <si>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</si>
  <si>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</si>
  <si>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</si>
  <si>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</si>
  <si>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</si>
  <si>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</si>
  <si>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</si>
  <si>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</si>
  <si>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</si>
  <si>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</si>
  <si>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</si>
  <si>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</si>
  <si>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</si>
  <si>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</si>
  <si>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</si>
  <si>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</si>
  <si>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</si>
  <si>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</si>
  <si>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</si>
  <si>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</si>
  <si>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</si>
  <si>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</si>
  <si>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</si>
  <si>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</si>
  <si>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</si>
  <si>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</si>
  <si>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</si>
  <si>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</si>
  <si>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</si>
  <si>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</si>
  <si>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</si>
  <si>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</si>
  <si>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</si>
  <si>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</si>
  <si>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</si>
  <si>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</si>
  <si>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</si>
  <si>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</si>
  <si>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</si>
  <si>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</si>
  <si>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</si>
  <si>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</si>
  <si>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</si>
  <si>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</si>
  <si>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</si>
  <si>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</si>
  <si>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</si>
  <si>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</si>
  <si>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</si>
  <si>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</si>
  <si>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</si>
  <si>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</si>
  <si>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</si>
  <si>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</si>
  <si>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</si>
  <si>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</si>
  <si>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</si>
  <si>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</si>
  <si>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</si>
  <si>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</si>
  <si>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</si>
  <si>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</si>
  <si>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</si>
  <si>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</si>
  <si>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</si>
  <si>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</si>
  <si>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</si>
  <si>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</si>
  <si>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</si>
  <si>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</si>
  <si>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</si>
  <si>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</si>
  <si>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</si>
  <si>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</si>
  <si>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</si>
  <si>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</si>
  <si>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</si>
  <si>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</si>
  <si>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</si>
  <si>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</si>
  <si>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</si>
  <si>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</si>
  <si>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</si>
  <si>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</si>
  <si>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</si>
  <si>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</si>
  <si>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</si>
  <si>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</si>
  <si>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</si>
  <si>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</si>
  <si>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</si>
  <si>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</si>
  <si>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</si>
  <si>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</si>
  <si>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</si>
  <si>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</si>
  <si>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</si>
  <si>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</si>
  <si>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</si>
  <si>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</si>
  <si>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</si>
  <si>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</si>
  <si>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</si>
  <si>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</si>
  <si>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</si>
  <si>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</si>
  <si>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</si>
  <si>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</si>
  <si>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</si>
  <si>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</si>
  <si>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</si>
  <si>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</si>
  <si>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</si>
  <si>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</si>
  <si>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</si>
  <si>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</si>
  <si>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</si>
  <si>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</si>
  <si>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</si>
  <si>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</si>
  <si>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</si>
  <si>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</si>
  <si>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</si>
  <si>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</si>
  <si>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</si>
  <si>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</si>
  <si>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</si>
  <si>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</si>
  <si>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</si>
  <si>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</si>
  <si>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</si>
  <si>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</si>
  <si>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</si>
  <si>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</si>
  <si>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</si>
  <si>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</si>
  <si>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</si>
  <si>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</si>
  <si>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</si>
  <si>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</si>
  <si>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</si>
  <si>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</si>
  <si>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</si>
  <si>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</si>
  <si>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</si>
  <si>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</si>
  <si>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</si>
  <si>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</si>
  <si>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</si>
  <si>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</si>
  <si>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</si>
  <si>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</si>
  <si>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</si>
  <si>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</si>
  <si>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</si>
  <si>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</si>
  <si>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</si>
  <si>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</si>
  <si>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</si>
  <si>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</si>
  <si>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</si>
  <si>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</si>
  <si>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</si>
  <si>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</si>
  <si>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</si>
  <si>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</si>
  <si>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</si>
  <si>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</si>
  <si>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</si>
  <si>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</si>
  <si>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</si>
  <si>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</si>
  <si>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</si>
  <si>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</si>
  <si>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</si>
  <si>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</si>
  <si>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</si>
  <si>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</si>
  <si>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</si>
  <si>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</si>
  <si>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</si>
  <si>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</si>
  <si>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</si>
  <si>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</si>
  <si>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</si>
  <si>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</si>
  <si>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</si>
  <si>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</si>
  <si>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</si>
  <si>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</si>
  <si>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</si>
  <si>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</si>
  <si>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</si>
  <si>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</si>
  <si>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</si>
  <si>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</si>
  <si>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</si>
  <si>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</si>
  <si>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</si>
  <si>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</si>
  <si>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</si>
  <si>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</si>
  <si>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</si>
  <si>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</si>
  <si>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</si>
  <si>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</si>
  <si>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</si>
  <si>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</si>
  <si>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</si>
  <si>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</si>
  <si>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</si>
  <si>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</si>
  <si>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</si>
  <si>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</si>
  <si>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</si>
  <si>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</si>
  <si>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</si>
  <si>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</si>
  <si>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</si>
  <si>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</si>
  <si>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</si>
  <si>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</si>
  <si>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</si>
  <si>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</si>
  <si>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</si>
  <si>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</si>
  <si>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</si>
  <si>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</si>
  <si>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</si>
  <si>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</si>
  <si>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</si>
  <si>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</si>
  <si>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</si>
  <si>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</si>
  <si>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</si>
  <si>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</si>
  <si>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</si>
  <si>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</si>
  <si>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</si>
  <si>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</si>
  <si>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</si>
  <si>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</si>
  <si>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</si>
  <si>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</si>
  <si>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</si>
  <si>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</si>
  <si>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</si>
  <si>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</si>
  <si>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</si>
  <si>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</si>
  <si>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</si>
  <si>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</si>
  <si>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</si>
  <si>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</si>
  <si>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</si>
  <si>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</si>
  <si>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</si>
  <si>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</si>
  <si>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</si>
  <si>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</si>
  <si>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</si>
  <si>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</si>
  <si>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</si>
  <si>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</si>
  <si>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</si>
  <si>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</si>
  <si>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</si>
  <si>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</si>
  <si>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</si>
  <si>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</si>
  <si>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</si>
  <si>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</si>
  <si>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</si>
  <si>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</si>
  <si>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</si>
  <si>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</si>
  <si>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</si>
  <si>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</si>
  <si>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</si>
  <si>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</si>
  <si>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</si>
  <si>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</si>
  <si>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</si>
  <si>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</si>
  <si>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</si>
  <si>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</si>
  <si>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</si>
  <si>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</si>
  <si>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</si>
  <si>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</si>
  <si>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</si>
  <si>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</si>
  <si>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</si>
  <si>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</si>
  <si>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</si>
  <si>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</si>
  <si>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</si>
  <si>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</si>
  <si>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</si>
  <si>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</si>
  <si>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</si>
  <si>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</si>
  <si>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</si>
  <si>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</si>
  <si>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</si>
  <si>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</si>
  <si>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</si>
  <si>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</si>
  <si>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</si>
  <si>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</si>
  <si>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</si>
  <si>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</si>
  <si>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</si>
  <si>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</si>
  <si>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</si>
  <si>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</si>
  <si>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</si>
  <si>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</si>
  <si>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</si>
  <si>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</si>
  <si>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</si>
  <si>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</si>
  <si>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</si>
  <si>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</si>
  <si>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</si>
  <si>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</si>
  <si>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</si>
  <si>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</si>
  <si>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</si>
  <si>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</si>
  <si>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</si>
  <si>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</si>
  <si>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</si>
  <si>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</si>
  <si>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</si>
  <si>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</si>
  <si>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</si>
  <si>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</si>
  <si>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</si>
  <si>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</si>
  <si>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</si>
  <si>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</si>
  <si>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</si>
  <si>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</si>
  <si>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</si>
  <si>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</si>
  <si>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</si>
  <si>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</si>
  <si>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</si>
  <si>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</si>
  <si>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</si>
  <si>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</si>
  <si>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</si>
  <si>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</si>
  <si>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</si>
  <si>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</si>
  <si>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</si>
  <si>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</si>
  <si>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</si>
  <si>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</si>
  <si>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</si>
  <si>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</si>
  <si>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</si>
  <si>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</si>
  <si>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</si>
  <si>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</si>
  <si>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</si>
  <si>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</si>
  <si>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</si>
  <si>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</si>
  <si>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</si>
  <si>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</si>
  <si>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</si>
  <si>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</si>
  <si>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</si>
  <si>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</si>
  <si>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</si>
  <si>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</si>
  <si>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</si>
  <si>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</si>
  <si>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</si>
  <si>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</si>
  <si>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</si>
  <si>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</si>
  <si>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</si>
  <si>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</si>
  <si>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</si>
  <si>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</si>
  <si>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</si>
  <si>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</si>
  <si>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</si>
  <si>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</si>
  <si>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</si>
  <si>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</si>
  <si>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</si>
  <si>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</si>
  <si>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</si>
  <si>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</si>
  <si>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</si>
  <si>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</si>
  <si>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</si>
  <si>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</si>
  <si>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</si>
  <si>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</si>
  <si>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</si>
  <si>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</si>
  <si>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</si>
  <si>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</si>
  <si>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</si>
  <si>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</si>
  <si>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</si>
  <si>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</si>
  <si>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</si>
  <si>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</si>
  <si>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</si>
  <si>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</si>
  <si>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</si>
  <si>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</si>
  <si>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</si>
  <si>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</si>
  <si>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</si>
  <si>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</si>
  <si>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</si>
  <si>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</si>
  <si>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</si>
  <si>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</si>
  <si>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</si>
  <si>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</si>
  <si>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</si>
  <si>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</si>
  <si>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</si>
  <si>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</si>
  <si>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</si>
  <si>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</si>
  <si>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</si>
  <si>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</si>
  <si>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</si>
  <si>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</si>
  <si>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</si>
  <si>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</si>
  <si>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</si>
  <si>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</si>
  <si>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</si>
  <si>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</si>
  <si>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</si>
  <si>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</si>
  <si>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</si>
  <si>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</si>
  <si>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</si>
  <si>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</si>
  <si>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</si>
  <si>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</si>
  <si>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</si>
  <si>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</si>
  <si>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</si>
  <si>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</si>
  <si>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</si>
  <si>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</si>
  <si>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</si>
  <si>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</si>
  <si>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</si>
  <si>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</si>
  <si>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</si>
  <si>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</si>
  <si>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</si>
  <si>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</si>
  <si>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</si>
  <si>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</si>
  <si>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</si>
  <si>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</si>
  <si>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</si>
  <si>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</si>
  <si>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</si>
  <si>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</si>
  <si>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</si>
  <si>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</si>
  <si>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</si>
  <si>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</si>
  <si>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</si>
  <si>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</si>
  <si>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</si>
  <si>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</si>
  <si>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</si>
  <si>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</si>
  <si>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</si>
  <si>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</si>
  <si>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</si>
  <si>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</si>
  <si>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</si>
  <si>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</si>
  <si>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</si>
  <si>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</si>
  <si>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</si>
  <si>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</si>
  <si>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</si>
  <si>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</si>
  <si>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</si>
  <si>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</si>
  <si>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</si>
  <si>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</si>
  <si>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</si>
  <si>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</si>
  <si>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</si>
  <si>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</si>
  <si>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</si>
  <si>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</si>
  <si>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</si>
  <si>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</si>
  <si>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</si>
  <si>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</si>
  <si>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</si>
  <si>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</si>
  <si>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</si>
  <si>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</si>
  <si>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</si>
  <si>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</si>
  <si>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</si>
  <si>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</si>
  <si>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</si>
  <si>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</si>
  <si>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</si>
  <si>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</si>
  <si>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</si>
  <si>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</si>
  <si>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</si>
  <si>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</si>
  <si>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</si>
  <si>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</si>
  <si>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</si>
  <si>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</si>
  <si>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</si>
  <si>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</si>
  <si>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</si>
  <si>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</si>
  <si>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</si>
  <si>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</si>
  <si>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</si>
  <si>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</si>
  <si>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</si>
  <si>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</si>
  <si>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</si>
  <si>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</si>
  <si>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</si>
  <si>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</si>
  <si>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</si>
  <si>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</si>
  <si>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</si>
  <si>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</si>
  <si>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</si>
  <si>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</si>
  <si>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</si>
  <si>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</si>
  <si>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</si>
  <si>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</si>
  <si>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</si>
  <si>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</si>
  <si>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</si>
  <si>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</si>
  <si>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</si>
  <si>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</si>
  <si>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</si>
  <si>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</si>
  <si>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</si>
  <si>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</si>
  <si>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</si>
  <si>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</si>
  <si>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</si>
  <si>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</si>
  <si>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</si>
  <si>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</si>
  <si>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</si>
  <si>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</si>
  <si>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</si>
  <si>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</si>
  <si>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</si>
  <si>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</si>
  <si>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</si>
  <si>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</si>
  <si>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</si>
  <si>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</si>
  <si>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</si>
  <si>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</si>
  <si>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</si>
  <si>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</si>
  <si>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</si>
  <si>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</si>
  <si>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</si>
  <si>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</si>
  <si>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</si>
  <si>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</si>
  <si>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</si>
  <si>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</si>
  <si>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</si>
  <si>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</si>
  <si>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</si>
  <si>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</si>
  <si>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</si>
  <si>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</si>
  <si>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</si>
  <si>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</si>
  <si>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</si>
  <si>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</si>
  <si>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</si>
  <si>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</si>
  <si>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</si>
  <si>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</si>
  <si>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</si>
  <si>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</si>
  <si>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</si>
  <si>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</si>
  <si>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</si>
  <si>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</si>
  <si>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</si>
  <si>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</si>
  <si>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</si>
  <si>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</si>
  <si>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</si>
  <si>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</si>
  <si>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</si>
  <si>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</si>
  <si>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</si>
  <si>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</si>
  <si>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</si>
  <si>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</si>
  <si>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</si>
  <si>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</si>
  <si>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</si>
  <si>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</si>
  <si>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</si>
  <si>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</si>
  <si>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</si>
  <si>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</si>
  <si>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</si>
  <si>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</si>
  <si>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</si>
  <si>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</si>
  <si>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</si>
  <si>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</si>
  <si>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</si>
  <si>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</si>
  <si>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</si>
  <si>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</si>
  <si>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</si>
  <si>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</si>
  <si>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</si>
  <si>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</si>
  <si>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</si>
  <si>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</si>
  <si>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</si>
  <si>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</si>
  <si>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</si>
  <si>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</si>
  <si>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</si>
  <si>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</si>
  <si>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</si>
  <si>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</si>
  <si>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</si>
  <si>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</si>
  <si>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</si>
  <si>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</si>
  <si>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</si>
  <si>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</si>
  <si>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</si>
  <si>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</si>
  <si>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</si>
  <si>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</si>
  <si>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</si>
  <si>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</si>
  <si>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</si>
  <si>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</si>
  <si>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</si>
  <si>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</si>
  <si>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</si>
  <si>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</si>
  <si>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</si>
  <si>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</si>
  <si>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</si>
  <si>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</si>
  <si>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</si>
  <si>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</si>
  <si>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</si>
  <si>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</si>
  <si>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</si>
  <si>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</si>
  <si>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</si>
  <si>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</si>
  <si>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</si>
  <si>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</si>
  <si>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</si>
  <si>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</si>
  <si>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</si>
  <si>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</si>
  <si>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</si>
  <si>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</si>
  <si>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</si>
  <si>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</si>
  <si>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</si>
  <si>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</si>
  <si>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</si>
  <si>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</si>
  <si>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</si>
  <si>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</si>
  <si>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</si>
  <si>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</si>
  <si>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</si>
  <si>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</si>
  <si>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</si>
  <si>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</si>
  <si>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</si>
  <si>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</si>
  <si>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</si>
  <si>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</si>
  <si>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</si>
  <si>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</si>
  <si>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</si>
  <si>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</si>
  <si>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</si>
  <si>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</si>
  <si>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</si>
  <si>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</si>
  <si>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</si>
  <si>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</si>
  <si>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</si>
  <si>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</si>
  <si>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</si>
  <si>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</si>
  <si>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</si>
  <si>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</si>
  <si>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</si>
  <si>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</si>
  <si>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</si>
  <si>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</si>
  <si>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</si>
  <si>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</si>
  <si>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</si>
  <si>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</si>
  <si>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</si>
  <si>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</si>
  <si>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</si>
  <si>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</si>
  <si>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</si>
  <si>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</si>
  <si>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</si>
  <si>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</si>
  <si>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</si>
  <si>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</si>
  <si>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</si>
  <si>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</si>
  <si>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</si>
  <si>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</si>
  <si>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</si>
  <si>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</si>
  <si>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</si>
  <si>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</si>
  <si>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</si>
  <si>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</si>
  <si>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</si>
  <si>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</si>
  <si>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</si>
  <si>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</si>
  <si>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</si>
  <si>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</si>
  <si>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</si>
  <si>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</si>
  <si>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</si>
  <si>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</si>
  <si>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</si>
  <si>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</si>
  <si>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</si>
  <si>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</si>
  <si>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</si>
  <si>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</si>
  <si>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</si>
  <si>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</si>
  <si>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</si>
  <si>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</si>
  <si>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</si>
  <si>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</si>
  <si>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</si>
  <si>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</si>
  <si>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</si>
  <si>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</si>
  <si>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</si>
  <si>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</si>
  <si>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</si>
  <si>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</si>
  <si>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</si>
  <si>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</si>
  <si>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</si>
  <si>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</si>
  <si>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</si>
  <si>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</si>
  <si>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</si>
  <si>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</si>
  <si>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</si>
  <si>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</si>
  <si>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</si>
  <si>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</si>
  <si>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</si>
  <si>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</si>
  <si>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</si>
  <si>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</si>
  <si>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</si>
  <si>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</si>
  <si>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</si>
  <si>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</si>
  <si>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</si>
  <si>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</si>
  <si>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</si>
  <si>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</si>
  <si>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</si>
  <si>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</si>
  <si>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</si>
  <si>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</si>
  <si>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</si>
  <si>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</si>
  <si>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</si>
  <si>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</si>
  <si>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</si>
  <si>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</si>
  <si>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</si>
  <si>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</si>
  <si>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</si>
  <si>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</si>
  <si>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</si>
  <si>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</si>
  <si>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</si>
  <si>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</si>
  <si>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</si>
  <si>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</si>
  <si>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</si>
  <si>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</si>
  <si>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</si>
  <si>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</si>
  <si>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</si>
  <si>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</si>
  <si>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</si>
  <si>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</si>
  <si>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</si>
  <si>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</si>
  <si>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</si>
  <si>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</si>
  <si>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</si>
  <si>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</si>
  <si>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</si>
  <si>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</si>
  <si>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</si>
  <si>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</si>
  <si>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</si>
  <si>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</si>
  <si>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</si>
  <si>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</si>
  <si>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</si>
  <si>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</si>
  <si>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</si>
  <si>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</si>
  <si>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</si>
  <si>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</si>
  <si>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</si>
  <si>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</si>
  <si>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</si>
  <si>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</si>
  <si>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</si>
  <si>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</si>
  <si>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</si>
  <si>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</si>
  <si>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</si>
  <si>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</si>
  <si>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</si>
  <si>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</si>
  <si>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</si>
  <si>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</si>
  <si>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</si>
  <si>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</si>
  <si>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</si>
  <si>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</si>
  <si>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</si>
  <si>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</si>
  <si>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</si>
  <si>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</si>
  <si>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</si>
  <si>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</si>
  <si>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</si>
  <si>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</si>
  <si>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</si>
  <si>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</si>
  <si>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</si>
  <si>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</si>
  <si>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</si>
  <si>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</si>
  <si>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</si>
  <si>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</si>
  <si>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</si>
  <si>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</si>
  <si>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</si>
  <si>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</si>
  <si>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</si>
  <si>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</si>
  <si>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</si>
  <si>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</si>
  <si>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</si>
  <si>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</si>
  <si>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</si>
  <si>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</si>
  <si>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</si>
  <si>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</si>
  <si>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</si>
  <si>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</si>
  <si>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</si>
  <si>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</si>
  <si>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</si>
  <si>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</si>
  <si>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</si>
  <si>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</si>
  <si>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</si>
  <si>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</si>
  <si>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</si>
  <si>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</si>
  <si>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</si>
  <si>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</si>
  <si>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</si>
  <si>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</si>
  <si>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</si>
  <si>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</si>
  <si>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</si>
  <si>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</si>
  <si>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</si>
  <si>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</si>
  <si>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</si>
  <si>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</si>
  <si>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</si>
  <si>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</si>
  <si>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</si>
  <si>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</si>
  <si>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</si>
  <si>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</si>
  <si>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</si>
  <si>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</si>
  <si>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</si>
  <si>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</si>
  <si>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</si>
  <si>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</si>
  <si>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</si>
  <si>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</si>
  <si>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</si>
  <si>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</si>
  <si>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</si>
  <si>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</si>
  <si>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</si>
  <si>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</si>
  <si>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</si>
  <si>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</si>
  <si>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</si>
  <si>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</si>
  <si>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</si>
  <si>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</si>
  <si>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</si>
  <si>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</si>
  <si>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</si>
  <si>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</si>
  <si>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</si>
  <si>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</si>
  <si>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</si>
  <si>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</si>
  <si>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</si>
  <si>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</si>
  <si>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</si>
  <si>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</si>
  <si>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</si>
  <si>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</si>
  <si>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</si>
  <si>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</si>
  <si>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</si>
  <si>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</si>
  <si>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</si>
  <si>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</si>
  <si>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</si>
  <si>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</si>
  <si>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</si>
  <si>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</si>
  <si>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</si>
  <si>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</si>
  <si>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</si>
  <si>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</si>
  <si>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</si>
  <si>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</si>
  <si>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</si>
  <si>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</si>
  <si>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</si>
  <si>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</si>
  <si>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</si>
  <si>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</si>
  <si>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</si>
  <si>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</si>
  <si>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</si>
  <si>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</si>
  <si>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</si>
  <si>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</si>
  <si>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</si>
  <si>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</si>
  <si>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</si>
  <si>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</si>
  <si>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</si>
  <si>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</si>
  <si>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</si>
  <si>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</si>
  <si>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</si>
  <si>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</si>
  <si>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</si>
  <si>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</si>
  <si>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</si>
  <si>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</si>
  <si>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</si>
  <si>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</si>
  <si>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</si>
  <si>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</si>
  <si>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</si>
  <si>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</si>
  <si>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</si>
  <si>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</si>
  <si>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</si>
  <si>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</si>
  <si>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</si>
  <si>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</si>
  <si>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</si>
  <si>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</si>
  <si>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</si>
  <si>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</si>
  <si>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</si>
  <si>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</si>
  <si>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</si>
  <si>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</si>
  <si>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</si>
  <si>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</si>
  <si>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</si>
  <si>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</si>
  <si>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</si>
  <si>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</si>
  <si>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</si>
  <si>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</si>
  <si>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</si>
  <si>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</si>
  <si>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</si>
  <si>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</si>
  <si>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</si>
  <si>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</si>
  <si>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</si>
  <si>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</si>
  <si>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</si>
  <si>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</si>
  <si>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</si>
  <si>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</si>
  <si>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</si>
  <si>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</si>
  <si>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</si>
  <si>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</si>
  <si>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</si>
  <si>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</si>
  <si>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</si>
  <si>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</si>
  <si>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</si>
  <si>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</si>
  <si>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</si>
  <si>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</si>
  <si>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</si>
  <si>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</si>
  <si>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</si>
  <si>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</si>
  <si>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</si>
  <si>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</si>
  <si>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</si>
  <si>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</si>
  <si>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</si>
  <si>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</si>
  <si>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</si>
  <si>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</si>
  <si>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</si>
  <si>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</si>
  <si>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</si>
  <si>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</si>
  <si>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</si>
  <si>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</si>
  <si>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</si>
  <si>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</si>
  <si>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</si>
  <si>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</si>
  <si>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</si>
  <si>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</si>
  <si>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</si>
  <si>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</si>
  <si>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</si>
  <si>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</si>
  <si>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</si>
  <si>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</si>
  <si>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</si>
  <si>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</si>
  <si>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</si>
  <si>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</si>
  <si>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</si>
  <si>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</si>
  <si>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</si>
  <si>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</si>
  <si>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</si>
  <si>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</si>
  <si>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</si>
  <si>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</si>
  <si>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</si>
  <si>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</si>
  <si>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</si>
  <si>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</si>
  <si>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</si>
  <si>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</si>
  <si>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</si>
  <si>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</si>
  <si>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</si>
  <si>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</si>
  <si>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</si>
  <si>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</si>
  <si>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</si>
  <si>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</si>
  <si>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</si>
  <si>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</si>
  <si>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</si>
  <si>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</si>
  <si>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</si>
  <si>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</si>
  <si>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</si>
  <si>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</si>
  <si>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</si>
  <si>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</si>
  <si>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</si>
  <si>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</si>
  <si>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</si>
  <si>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</si>
  <si>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</si>
  <si>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</si>
  <si>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</si>
  <si>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</si>
  <si>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</si>
  <si>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</si>
  <si>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</si>
  <si>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</si>
  <si>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</si>
  <si>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</si>
  <si>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</si>
  <si>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</si>
  <si>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</si>
  <si>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</si>
  <si>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</si>
  <si>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</si>
  <si>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</si>
  <si>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</si>
  <si>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</si>
  <si>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</si>
  <si>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</si>
  <si>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</si>
  <si>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</si>
  <si>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</si>
  <si>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</si>
  <si>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</si>
  <si>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</si>
  <si>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</si>
  <si>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</si>
  <si>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</si>
  <si>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</si>
  <si>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</si>
  <si>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</si>
  <si>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</si>
  <si>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</si>
  <si>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</si>
  <si>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</si>
  <si>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</si>
  <si>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</si>
  <si>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</si>
  <si>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</si>
  <si>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</si>
  <si>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</si>
  <si>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</si>
  <si>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</si>
  <si>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</si>
  <si>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</si>
  <si>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</si>
  <si>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</si>
  <si>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</si>
  <si>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</si>
  <si>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</si>
  <si>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</si>
  <si>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</si>
  <si>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</si>
  <si>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</si>
  <si>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</si>
  <si>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</si>
  <si>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</si>
  <si>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</si>
  <si>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</si>
  <si>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</si>
  <si>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</si>
  <si>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</si>
  <si>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</si>
  <si>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</si>
  <si>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</si>
  <si>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</si>
  <si>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</si>
  <si>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</si>
  <si>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</si>
  <si>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</si>
  <si>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</si>
  <si>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</si>
  <si>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</si>
  <si>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</si>
  <si>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</si>
  <si>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</si>
  <si>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</si>
  <si>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</si>
  <si>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</si>
  <si>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</si>
  <si>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</si>
  <si>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</si>
  <si>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</si>
  <si>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</si>
  <si>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</si>
  <si>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</si>
  <si>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</si>
  <si>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</si>
  <si>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</si>
  <si>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</si>
  <si>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</si>
  <si>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</si>
  <si>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</si>
  <si>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</si>
  <si>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</si>
  <si>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</si>
  <si>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</si>
  <si>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</si>
  <si>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</si>
  <si>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</si>
  <si>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</si>
  <si>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</si>
  <si>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</si>
  <si>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</si>
  <si>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</si>
  <si>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</si>
  <si>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</si>
  <si>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</si>
  <si>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</si>
  <si>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</si>
  <si>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</si>
  <si>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</si>
  <si>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</si>
  <si>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</si>
  <si>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</si>
  <si>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</si>
  <si>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</si>
  <si>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</si>
  <si>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</si>
  <si>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</si>
  <si>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</si>
  <si>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</si>
  <si>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</si>
  <si>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</si>
  <si>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</si>
  <si>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</si>
  <si>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</si>
  <si>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</si>
  <si>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</si>
  <si>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</si>
  <si>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</si>
  <si>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</si>
  <si>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</si>
  <si>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</si>
  <si>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</si>
  <si>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</si>
  <si>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</si>
  <si>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</si>
  <si>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</si>
  <si>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</si>
  <si>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</si>
  <si>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</si>
  <si>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</si>
  <si>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</si>
  <si>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</si>
  <si>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</si>
  <si>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</si>
  <si>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</si>
  <si>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</si>
  <si>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</si>
  <si>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</si>
  <si>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</si>
  <si>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</si>
  <si>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</si>
  <si>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</si>
  <si>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</si>
  <si>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</si>
  <si>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</si>
  <si>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</si>
  <si>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</si>
  <si>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</si>
  <si>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</si>
  <si>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</si>
  <si>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</si>
  <si>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</si>
  <si>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</si>
  <si>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</si>
  <si>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</si>
  <si>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</si>
  <si>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</si>
  <si>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</si>
  <si>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</si>
  <si>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</si>
  <si>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</si>
  <si>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</si>
  <si>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</si>
  <si>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</si>
  <si>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</si>
  <si>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</si>
  <si>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</si>
  <si>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</si>
  <si>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</si>
  <si>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</si>
  <si>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</si>
  <si>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</si>
  <si>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</si>
  <si>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</si>
  <si>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</si>
  <si>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</si>
  <si>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</si>
  <si>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</si>
  <si>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</si>
  <si>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</si>
  <si>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</si>
  <si>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</si>
  <si>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</si>
  <si>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</si>
  <si>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</si>
  <si>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</si>
  <si>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</si>
  <si>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</si>
  <si>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</si>
  <si>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</si>
  <si>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</si>
  <si>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</si>
  <si>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</si>
  <si>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</si>
  <si>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</si>
  <si>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</si>
  <si>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</si>
  <si>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</si>
  <si>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</si>
  <si>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</si>
  <si>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</si>
  <si>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</si>
  <si>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</si>
  <si>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</si>
  <si>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</si>
  <si>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</si>
  <si>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</si>
  <si>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</si>
  <si>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</si>
  <si>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</si>
  <si>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</si>
  <si>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</si>
  <si>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</si>
  <si>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</si>
  <si>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</si>
  <si>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</si>
  <si>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</si>
  <si>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</si>
  <si>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</si>
  <si>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</si>
  <si>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</si>
  <si>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</si>
  <si>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</si>
  <si>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</si>
  <si>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</si>
  <si>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</si>
  <si>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</si>
  <si>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</si>
  <si>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</si>
  <si>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</si>
  <si>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</si>
  <si>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</si>
  <si>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</si>
  <si>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</si>
  <si>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</si>
  <si>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</si>
  <si>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</si>
  <si>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</si>
  <si>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</si>
  <si>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</si>
  <si>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</si>
  <si>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</si>
  <si>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</si>
  <si>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</si>
  <si>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</si>
  <si>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</si>
  <si>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</si>
  <si>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</si>
  <si>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</si>
  <si>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</si>
  <si>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</si>
  <si>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</si>
  <si>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</si>
  <si>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</si>
  <si>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</si>
  <si>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</si>
  <si>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</si>
  <si>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</si>
  <si>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</si>
  <si>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</si>
  <si>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</si>
  <si>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</si>
  <si>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</si>
  <si>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</si>
  <si>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</si>
  <si>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</si>
  <si>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</si>
  <si>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</si>
  <si>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</si>
  <si>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</si>
  <si>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</si>
  <si>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</si>
  <si>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</si>
  <si>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</si>
  <si>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</si>
  <si>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</si>
  <si>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</si>
  <si>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</si>
  <si>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</si>
  <si>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</si>
  <si>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</si>
  <si>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</si>
  <si>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</si>
  <si>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</si>
  <si>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</si>
  <si>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</si>
  <si>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</si>
  <si>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</si>
  <si>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</si>
  <si>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</si>
  <si>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</si>
  <si>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</si>
  <si>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</si>
  <si>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</si>
  <si>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</si>
  <si>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</si>
  <si>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</si>
  <si>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</si>
  <si>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</si>
  <si>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</si>
  <si>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</si>
  <si>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</si>
  <si>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</si>
  <si>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</si>
  <si>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</si>
  <si>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</si>
  <si>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</si>
  <si>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</si>
  <si>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</si>
  <si>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</si>
  <si>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</si>
  <si>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</si>
  <si>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</si>
  <si>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</si>
  <si>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</si>
  <si>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</si>
  <si>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</si>
  <si>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</si>
  <si>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</si>
  <si>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</si>
  <si>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</si>
  <si>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</si>
  <si>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</si>
  <si>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</si>
  <si>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</si>
  <si>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</si>
  <si>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</si>
  <si>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</si>
  <si>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</si>
  <si>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</si>
  <si>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</si>
  <si>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</si>
  <si>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</si>
  <si>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</si>
  <si>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</si>
  <si>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</si>
  <si>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</si>
  <si>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</si>
  <si>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</si>
  <si>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</si>
  <si>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</si>
  <si>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</si>
  <si>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</si>
  <si>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</si>
  <si>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</si>
  <si>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</si>
  <si>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</si>
  <si>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</si>
  <si>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</si>
  <si>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</si>
  <si>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</si>
  <si>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</si>
  <si>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</si>
  <si>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</si>
  <si>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</si>
  <si>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</si>
  <si>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</si>
  <si>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</si>
  <si>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</si>
  <si>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</si>
  <si>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</si>
  <si>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</si>
  <si>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</si>
  <si>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</si>
  <si>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</si>
  <si>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</si>
  <si>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</si>
  <si>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</si>
  <si>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</si>
  <si>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</si>
  <si>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</si>
  <si>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</si>
  <si>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</si>
  <si>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</si>
  <si>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</si>
  <si>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</si>
  <si>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</si>
  <si>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</si>
  <si>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</si>
  <si>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</si>
  <si>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</si>
  <si>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</si>
  <si>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</si>
  <si>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</si>
  <si>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</si>
  <si>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</si>
  <si>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</si>
  <si>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</si>
  <si>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</si>
  <si>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</si>
  <si>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</si>
  <si>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</si>
  <si>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</si>
  <si>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</si>
  <si>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</si>
  <si>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</si>
  <si>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</si>
  <si>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</si>
  <si>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</si>
  <si>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</si>
  <si>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</si>
  <si>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</si>
  <si>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</si>
  <si>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</si>
  <si>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</si>
  <si>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</si>
  <si>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</si>
  <si>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</si>
  <si>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</si>
  <si>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</si>
  <si>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</si>
  <si>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</si>
  <si>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</si>
  <si>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</si>
  <si>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</si>
  <si>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</si>
  <si>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</si>
  <si>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</si>
  <si>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</si>
  <si>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</si>
  <si>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</si>
  <si>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</si>
  <si>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</si>
  <si>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</si>
  <si>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</si>
  <si>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</si>
  <si>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</si>
  <si>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</si>
  <si>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</si>
  <si>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</si>
  <si>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</si>
  <si>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</si>
  <si>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</si>
  <si>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</si>
  <si>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</si>
  <si>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</si>
  <si>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</si>
  <si>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</si>
  <si>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</si>
  <si>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</si>
  <si>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</si>
  <si>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</si>
  <si>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</si>
  <si>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</si>
  <si>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</si>
  <si>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</si>
  <si>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</si>
  <si>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</si>
  <si>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</si>
  <si>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</si>
  <si>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</si>
  <si>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</si>
  <si>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</si>
  <si>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</si>
  <si>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</si>
  <si>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</si>
  <si>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</si>
  <si>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</si>
  <si>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</si>
  <si>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</si>
  <si>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</si>
  <si>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</si>
  <si>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</si>
  <si>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</si>
  <si>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</si>
  <si>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</si>
  <si>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</si>
  <si>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</si>
  <si>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</si>
  <si>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</si>
  <si>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</si>
  <si>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</si>
  <si>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</si>
  <si>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</si>
  <si>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</si>
  <si>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</si>
  <si>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</si>
  <si>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</si>
  <si>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</si>
  <si>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</si>
  <si>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</si>
  <si>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</si>
  <si>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</si>
  <si>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</si>
  <si>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</si>
  <si>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</si>
  <si>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</si>
  <si>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</si>
  <si>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</si>
  <si>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</si>
  <si>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</si>
  <si>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</si>
  <si>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</si>
  <si>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</si>
  <si>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</si>
  <si>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</si>
  <si>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</si>
  <si>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</si>
  <si>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</si>
  <si>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</si>
  <si>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</si>
  <si>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</si>
  <si>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</si>
  <si>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</si>
  <si>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</si>
  <si>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</si>
  <si>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</si>
  <si>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</si>
  <si>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</si>
  <si>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</si>
  <si>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</si>
  <si>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</si>
  <si>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</si>
  <si>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</si>
  <si>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</si>
  <si>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</si>
  <si>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</si>
  <si>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</si>
  <si>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</si>
  <si>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</si>
  <si>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</si>
  <si>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</si>
  <si>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</si>
  <si>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</si>
  <si>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</si>
  <si>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</si>
  <si>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</si>
  <si>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</si>
  <si>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</si>
  <si>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</si>
  <si>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</si>
  <si>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</si>
  <si>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</si>
  <si>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</si>
  <si>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</si>
  <si>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</si>
  <si>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</si>
  <si>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</si>
  <si>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</si>
  <si>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</si>
  <si>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</si>
  <si>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</si>
  <si>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</si>
  <si>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</si>
  <si>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</si>
  <si>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</si>
  <si>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</si>
  <si>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</si>
  <si>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</si>
  <si>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</si>
  <si>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</si>
  <si>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</si>
  <si>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</si>
  <si>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</si>
  <si>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</si>
  <si>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</si>
  <si>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</si>
  <si>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</si>
  <si>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</si>
  <si>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</si>
  <si>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</si>
  <si>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</si>
  <si>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</si>
  <si>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</si>
  <si>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</si>
  <si>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</si>
  <si>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</si>
  <si>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</si>
  <si>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</si>
  <si>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</si>
  <si>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</si>
  <si>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</si>
  <si>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</si>
  <si>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</si>
  <si>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</si>
  <si>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</si>
  <si>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</si>
  <si>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</si>
  <si>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</si>
  <si>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</si>
  <si>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</si>
  <si>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</si>
  <si>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</si>
  <si>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</si>
  <si>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</si>
  <si>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</si>
  <si>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</si>
  <si>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</si>
  <si>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</si>
  <si>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</si>
  <si>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</si>
  <si>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</si>
  <si>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</si>
  <si>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</si>
  <si>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</si>
  <si>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</si>
  <si>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</si>
  <si>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</si>
  <si>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</si>
  <si>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</si>
  <si>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</si>
  <si>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</si>
  <si>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</si>
  <si>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</si>
  <si>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</si>
  <si>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</si>
  <si>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</si>
  <si>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</si>
  <si>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</si>
  <si>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</si>
  <si>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</si>
  <si>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</si>
  <si>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</si>
  <si>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</si>
  <si>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</si>
  <si>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</si>
  <si>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</si>
  <si>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</si>
  <si>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</si>
  <si>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</si>
  <si>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</si>
  <si>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</si>
  <si>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</si>
  <si>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</si>
  <si>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</si>
  <si>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</si>
  <si>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</si>
  <si>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</si>
  <si>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</si>
  <si>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</si>
  <si>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</si>
  <si>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</si>
  <si>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</si>
  <si>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</si>
  <si>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</si>
  <si>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</si>
  <si>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</si>
  <si>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</si>
  <si>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</si>
  <si>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</si>
  <si>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</si>
  <si>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</si>
  <si>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</si>
  <si>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</si>
  <si>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</si>
  <si>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</si>
  <si>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</si>
  <si>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</si>
  <si>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</si>
  <si>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</si>
  <si>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</si>
  <si>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</si>
  <si>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</si>
  <si>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</si>
  <si>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</si>
  <si>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</si>
  <si>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</si>
  <si>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</si>
  <si>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</si>
  <si>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</si>
  <si>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</si>
  <si>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</si>
  <si>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</si>
  <si>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</si>
  <si>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</si>
  <si>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</si>
  <si>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</si>
  <si>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</si>
  <si>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</si>
  <si>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</si>
  <si>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</si>
  <si>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</si>
  <si>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</si>
  <si>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</si>
  <si>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</si>
  <si>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</si>
  <si>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</si>
  <si>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</si>
  <si>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</si>
  <si>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</si>
  <si>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</si>
  <si>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</si>
  <si>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</si>
  <si>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</si>
  <si>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</si>
  <si>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</si>
  <si>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</si>
  <si>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</si>
  <si>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</si>
  <si>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</si>
  <si>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</si>
  <si>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</si>
  <si>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</si>
  <si>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</si>
  <si>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</si>
  <si>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</si>
  <si>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</si>
  <si>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</si>
  <si>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</si>
  <si>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</si>
  <si>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</si>
  <si>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</si>
  <si>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</si>
  <si>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</si>
  <si>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</si>
  <si>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</si>
  <si>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</si>
  <si>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</si>
  <si>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</si>
  <si>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</si>
  <si>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</si>
  <si>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</si>
  <si>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</si>
  <si>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</si>
  <si>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</si>
  <si>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</si>
  <si>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</si>
  <si>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</si>
  <si>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</si>
  <si>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</si>
  <si>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</si>
  <si>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</si>
  <si>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</si>
  <si>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</si>
  <si>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</si>
  <si>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</si>
  <si>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</si>
  <si>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</si>
  <si>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</si>
  <si>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</si>
  <si>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</si>
  <si>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</si>
  <si>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</si>
  <si>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</si>
  <si>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</si>
  <si>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</si>
  <si>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</si>
  <si>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</si>
  <si>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</si>
  <si>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</si>
  <si>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</si>
  <si>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</si>
  <si>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</si>
  <si>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</si>
  <si>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</si>
  <si>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</si>
  <si>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</si>
  <si>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</si>
  <si>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</si>
  <si>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</si>
  <si>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</si>
  <si>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</si>
  <si>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</si>
  <si>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</si>
  <si>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</si>
  <si>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</si>
  <si>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</si>
  <si>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</si>
  <si>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</si>
  <si>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</si>
  <si>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</si>
  <si>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</si>
  <si>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</si>
  <si>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</si>
  <si>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</si>
  <si>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</si>
  <si>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</si>
  <si>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</si>
  <si>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</si>
  <si>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</si>
  <si>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</si>
  <si>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</si>
  <si>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</si>
  <si>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</si>
  <si>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</si>
  <si>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</si>
  <si>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</si>
  <si>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</si>
  <si>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</si>
  <si>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</si>
  <si>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</si>
  <si>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</si>
  <si>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</si>
  <si>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</si>
  <si>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</si>
  <si>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</si>
  <si>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</si>
  <si>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</si>
  <si>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</si>
  <si>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</si>
  <si>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</si>
  <si>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</si>
  <si>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</si>
  <si>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</si>
  <si>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</si>
  <si>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</si>
  <si>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</si>
  <si>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</si>
  <si>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</si>
  <si>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</si>
  <si>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</si>
  <si>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</si>
  <si>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</si>
  <si>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</si>
  <si>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</si>
  <si>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</si>
  <si>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</si>
  <si>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</si>
  <si>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</si>
  <si>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</si>
  <si>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</si>
  <si>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</si>
  <si>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</si>
  <si>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</si>
  <si>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</si>
  <si>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</si>
  <si>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</si>
  <si>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</si>
  <si>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</si>
  <si>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</si>
  <si>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</si>
  <si>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</si>
  <si>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</si>
  <si>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</si>
  <si>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</si>
  <si>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</si>
  <si>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</si>
  <si>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</si>
  <si>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</si>
  <si>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</si>
  <si>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</si>
  <si>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</si>
  <si>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</si>
  <si>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</si>
  <si>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</si>
  <si>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</si>
  <si>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</si>
  <si>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</si>
  <si>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</si>
  <si>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</si>
  <si>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</si>
  <si>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</si>
  <si>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</si>
  <si>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</si>
  <si>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</si>
  <si>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</si>
  <si>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</si>
  <si>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</si>
  <si>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</si>
  <si>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</si>
  <si>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</si>
  <si>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</si>
  <si>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</si>
  <si>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</si>
  <si>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</si>
  <si>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</si>
  <si>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</si>
  <si>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</si>
  <si>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</si>
  <si>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</si>
  <si>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</si>
  <si>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</si>
  <si>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</si>
  <si>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</si>
  <si>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</si>
  <si>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</si>
  <si>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</si>
  <si>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</si>
  <si>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</si>
  <si>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</si>
  <si>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</si>
  <si>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</si>
  <si>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</si>
  <si>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</si>
  <si>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</si>
  <si>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</si>
  <si>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</si>
  <si>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</si>
  <si>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</si>
  <si>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</si>
  <si>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</si>
  <si>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</si>
  <si>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</si>
  <si>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</si>
  <si>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</si>
  <si>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</si>
  <si>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</si>
  <si>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</si>
  <si>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</si>
  <si>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</si>
  <si>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</si>
  <si>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</si>
  <si>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</si>
  <si>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</si>
  <si>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</si>
  <si>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</si>
  <si>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</si>
  <si>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</si>
  <si>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</si>
  <si>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</si>
  <si>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</si>
  <si>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</si>
  <si>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</si>
  <si>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</si>
  <si>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</si>
  <si>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</si>
  <si>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</si>
  <si>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</si>
  <si>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</si>
  <si>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</si>
  <si>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</si>
  <si>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</si>
  <si>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</si>
  <si>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</si>
  <si>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</si>
  <si>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</si>
  <si>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</si>
  <si>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</si>
  <si>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</si>
  <si>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</si>
  <si>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</si>
  <si>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</si>
  <si>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</si>
  <si>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</si>
  <si>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</si>
  <si>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</si>
  <si>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</si>
  <si>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</si>
  <si>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</si>
  <si>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</si>
  <si>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</si>
  <si>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</si>
  <si>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</si>
  <si>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</si>
  <si>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</si>
  <si>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</si>
  <si>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</si>
  <si>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</si>
  <si>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</si>
  <si>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</si>
  <si>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</si>
  <si>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</si>
  <si>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</si>
  <si>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</si>
  <si>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</si>
  <si>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</si>
  <si>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</si>
  <si>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</si>
  <si>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</si>
  <si>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</si>
  <si>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</si>
  <si>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</si>
  <si>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</si>
  <si>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</si>
  <si>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</si>
  <si>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</si>
  <si>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</si>
  <si>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</si>
  <si>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</si>
  <si>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</si>
  <si>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</si>
  <si>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</si>
  <si>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</si>
  <si>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</si>
  <si>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</si>
  <si>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</si>
  <si>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</si>
  <si>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</si>
  <si>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</si>
  <si>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</si>
  <si>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</si>
  <si>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</si>
  <si>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</si>
  <si>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</si>
  <si>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</si>
  <si>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</si>
  <si>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</si>
  <si>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</si>
  <si>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</si>
  <si>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</si>
  <si>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</si>
  <si>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</si>
  <si>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</si>
  <si>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</si>
  <si>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</si>
  <si>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</si>
  <si>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</si>
  <si>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</si>
  <si>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</si>
  <si>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</si>
  <si>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</si>
  <si>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</si>
  <si>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</si>
  <si>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</si>
  <si>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</si>
  <si>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</si>
  <si>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</si>
  <si>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</si>
  <si>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</si>
  <si>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</si>
  <si>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</si>
  <si>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</si>
  <si>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</si>
  <si>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</si>
  <si>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</si>
  <si>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</si>
  <si>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</si>
  <si>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</si>
  <si>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</si>
  <si>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</si>
  <si>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</si>
  <si>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</si>
  <si>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</si>
  <si>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</si>
  <si>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</si>
  <si>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</si>
  <si>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</si>
  <si>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</si>
  <si>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</si>
  <si>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</si>
  <si>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</si>
  <si>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</si>
  <si>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</si>
  <si>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</si>
  <si>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</si>
  <si>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</si>
  <si>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</si>
  <si>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</si>
  <si>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</si>
  <si>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</si>
  <si>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</si>
  <si>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</si>
  <si>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</si>
  <si>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</si>
  <si>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</si>
  <si>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</si>
  <si>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</si>
  <si>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</si>
  <si>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</si>
  <si>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</si>
  <si>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</si>
  <si>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</si>
  <si>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</si>
  <si>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</si>
  <si>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</si>
  <si>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</si>
  <si>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</si>
  <si>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</si>
  <si>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</si>
  <si>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</si>
  <si>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</si>
  <si>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</si>
  <si>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</si>
  <si>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</si>
  <si>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</si>
  <si>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</si>
  <si>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</si>
  <si>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</si>
  <si>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</si>
  <si>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</si>
  <si>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</si>
  <si>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</si>
  <si>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</si>
  <si>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</si>
  <si>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</si>
  <si>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</si>
  <si>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</si>
  <si>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</si>
  <si>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</si>
  <si>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</si>
  <si>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</si>
  <si>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</si>
  <si>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</si>
  <si>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</si>
  <si>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</si>
  <si>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</si>
  <si>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</si>
  <si>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</si>
  <si>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</si>
  <si>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</si>
  <si>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</si>
  <si>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</si>
  <si>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</si>
  <si>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</si>
  <si>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</si>
  <si>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</si>
  <si>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</si>
  <si>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</si>
  <si>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</si>
  <si>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</si>
  <si>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</si>
  <si>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</si>
  <si>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</si>
  <si>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</si>
  <si>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</si>
  <si>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</si>
  <si>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</si>
  <si>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</si>
  <si>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</si>
  <si>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</si>
  <si>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</si>
  <si>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</si>
  <si>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</si>
  <si>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</si>
  <si>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</si>
  <si>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</si>
  <si>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</si>
  <si>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</si>
  <si>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</si>
  <si>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</si>
  <si>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</si>
  <si>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</si>
  <si>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</si>
  <si>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</si>
  <si>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</si>
  <si>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</si>
  <si>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</si>
  <si>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</si>
  <si>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</si>
  <si>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</si>
  <si>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</si>
  <si>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</si>
  <si>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</si>
  <si>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</si>
  <si>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</si>
  <si>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</si>
  <si>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</si>
  <si>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</si>
  <si>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</si>
  <si>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</si>
  <si>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</si>
  <si>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</si>
  <si>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</si>
  <si>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</si>
  <si>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</si>
  <si>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</si>
  <si>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</si>
  <si>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</si>
  <si>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</si>
  <si>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</si>
  <si>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</si>
  <si>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</si>
  <si>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</si>
  <si>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</si>
  <si>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</si>
  <si>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</si>
  <si>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</si>
  <si>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</si>
  <si>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</si>
  <si>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</si>
  <si>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</si>
  <si>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</si>
  <si>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</si>
  <si>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</si>
  <si>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</si>
  <si>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</si>
  <si>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</si>
  <si>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</si>
  <si>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</si>
  <si>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</si>
  <si>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</si>
  <si>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</si>
  <si>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</si>
  <si>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</si>
  <si>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</si>
  <si>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</si>
  <si>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</si>
  <si>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</si>
  <si>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</si>
  <si>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</si>
  <si>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</si>
  <si>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</si>
  <si>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</si>
  <si>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</si>
  <si>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</si>
  <si>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</si>
  <si>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</si>
  <si>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</si>
  <si>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</si>
  <si>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</si>
  <si>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</si>
  <si>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</si>
  <si>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</si>
  <si>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</si>
  <si>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</si>
  <si>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</si>
  <si>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</si>
  <si>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</si>
  <si>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</si>
  <si>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</si>
  <si>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</si>
  <si>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</si>
  <si>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</si>
  <si>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</si>
  <si>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</si>
  <si>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</si>
  <si>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</si>
  <si>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</si>
  <si>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</si>
  <si>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</si>
  <si>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</si>
  <si>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</si>
  <si>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</si>
  <si>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</si>
  <si>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</si>
  <si>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</si>
  <si>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</si>
  <si>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</si>
  <si>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</si>
  <si>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</si>
  <si>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</si>
  <si>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</si>
  <si>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</si>
  <si>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</si>
  <si>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</si>
  <si>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</si>
  <si>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</si>
  <si>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</si>
  <si>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</si>
  <si>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</si>
  <si>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</si>
  <si>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</si>
  <si>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</si>
  <si>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</si>
  <si>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</si>
  <si>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</si>
  <si>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</si>
  <si>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</si>
  <si>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</si>
  <si>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</si>
  <si>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</si>
  <si>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</si>
  <si>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</si>
  <si>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</si>
  <si>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</si>
  <si>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</si>
  <si>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</si>
  <si>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</si>
  <si>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</si>
  <si>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</si>
  <si>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</si>
  <si>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</si>
  <si>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</si>
  <si>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</si>
  <si>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</si>
  <si>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</si>
  <si>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</si>
  <si>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</si>
  <si>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</si>
  <si>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</si>
  <si>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</si>
  <si>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</si>
  <si>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</si>
  <si>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</si>
  <si>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</si>
  <si>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</si>
  <si>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</si>
  <si>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</si>
  <si>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</si>
  <si>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</si>
  <si>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</si>
  <si>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</si>
  <si>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</si>
  <si>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</si>
  <si>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</si>
  <si>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</si>
  <si>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</si>
  <si>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</si>
  <si>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</si>
  <si>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</si>
  <si>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</si>
  <si>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</si>
  <si>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</si>
  <si>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</si>
  <si>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</si>
  <si>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</si>
  <si>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</si>
  <si>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</si>
  <si>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</si>
  <si>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</si>
  <si>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</si>
  <si>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</si>
  <si>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</si>
  <si>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</si>
  <si>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</si>
  <si>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</si>
  <si>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</si>
  <si>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</si>
  <si>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</si>
  <si>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</si>
  <si>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</si>
  <si>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</si>
  <si>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</si>
  <si>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</si>
  <si>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</si>
  <si>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</si>
  <si>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</si>
  <si>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</si>
  <si>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</si>
  <si>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</si>
  <si>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</si>
  <si>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</si>
  <si>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</si>
  <si>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</si>
  <si>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</si>
  <si>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</si>
  <si>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</si>
  <si>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</si>
  <si>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</si>
  <si>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</si>
  <si>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</si>
  <si>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</si>
  <si>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</si>
  <si>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</si>
  <si>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</si>
  <si>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</si>
  <si>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</si>
  <si>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</si>
  <si>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</si>
  <si>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</si>
  <si>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</si>
  <si>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</si>
  <si>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</si>
  <si>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</si>
  <si>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</si>
  <si>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</si>
  <si>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</si>
  <si>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</si>
  <si>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</si>
  <si>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</si>
  <si>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</si>
  <si>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</si>
  <si>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</si>
  <si>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</si>
  <si>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</si>
  <si>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</si>
  <si>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</si>
  <si>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</si>
  <si>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</si>
  <si>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</si>
  <si>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</si>
  <si>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</si>
  <si>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</si>
  <si>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</si>
  <si>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</si>
  <si>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</si>
  <si>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</si>
  <si>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</si>
  <si>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</si>
  <si>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</si>
  <si>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</si>
  <si>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</si>
  <si>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</si>
  <si>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</si>
  <si>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</si>
  <si>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</si>
  <si>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</si>
  <si>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</si>
  <si>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</si>
  <si>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</si>
  <si>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</si>
  <si>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</si>
  <si>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</si>
  <si>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</si>
  <si>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</si>
  <si>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</si>
  <si>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</si>
  <si>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</si>
  <si>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</si>
  <si>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</si>
  <si>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</si>
  <si>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</si>
  <si>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</si>
  <si>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</si>
  <si>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</si>
  <si>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</si>
  <si>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</si>
  <si>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</si>
  <si>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</si>
  <si>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</si>
  <si>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</si>
  <si>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</si>
  <si>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</si>
  <si>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</si>
  <si>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</si>
  <si>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</si>
  <si>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</si>
  <si>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</si>
  <si>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</si>
  <si>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</si>
  <si>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</si>
  <si>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</si>
  <si>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</si>
  <si>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</si>
  <si>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</si>
  <si>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</si>
  <si>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</si>
  <si>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</si>
  <si>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</si>
  <si>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</si>
  <si>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</si>
  <si>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</si>
  <si>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</si>
  <si>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</si>
  <si>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</si>
  <si>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</si>
  <si>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</si>
  <si>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</si>
  <si>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</si>
  <si>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</si>
  <si>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</si>
  <si>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</si>
  <si>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</si>
  <si>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</si>
  <si>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</si>
  <si>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</si>
  <si>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</si>
  <si>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</si>
  <si>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</si>
  <si>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</si>
  <si>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</si>
  <si>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</si>
  <si>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</si>
  <si>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</si>
  <si>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</si>
  <si>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</si>
  <si>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</si>
  <si>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</si>
  <si>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</si>
  <si>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</si>
  <si>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</si>
  <si>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</si>
  <si>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</si>
  <si>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</si>
  <si>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</si>
  <si>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</si>
  <si>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</si>
  <si>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</si>
  <si>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</si>
  <si>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</si>
  <si>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</si>
  <si>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</si>
  <si>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</si>
  <si>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</si>
  <si>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</si>
  <si>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</si>
  <si>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</si>
  <si>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</si>
  <si>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</si>
  <si>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</si>
  <si>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</si>
  <si>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</si>
  <si>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</si>
  <si>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</si>
  <si>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</si>
  <si>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</si>
  <si>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</si>
  <si>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</si>
  <si>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</si>
  <si>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</si>
  <si>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</si>
  <si>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</si>
  <si>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</si>
  <si>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</si>
  <si>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</si>
  <si>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</si>
  <si>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</si>
  <si>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</si>
  <si>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</si>
  <si>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</si>
  <si>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</si>
  <si>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</si>
  <si>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</si>
  <si>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</si>
  <si>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</si>
  <si>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</si>
  <si>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</si>
  <si>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</si>
  <si>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</si>
  <si>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</si>
  <si>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</si>
  <si>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</si>
  <si>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</si>
  <si>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</si>
  <si>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</si>
  <si>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</si>
  <si>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</si>
  <si>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</si>
  <si>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</si>
  <si>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</si>
  <si>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</si>
  <si>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</si>
  <si>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</si>
  <si>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</si>
  <si>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</si>
  <si>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</si>
  <si>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</si>
  <si>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</si>
  <si>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</si>
  <si>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</si>
  <si>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</si>
  <si>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</si>
  <si>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</si>
  <si>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</si>
  <si>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</si>
  <si>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</si>
  <si>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</si>
  <si>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</si>
  <si>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</si>
  <si>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</si>
  <si>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</si>
  <si>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</si>
  <si>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</si>
  <si>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</si>
  <si>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</si>
  <si>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</si>
  <si>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</si>
  <si>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</si>
  <si>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</si>
  <si>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</si>
  <si>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</si>
  <si>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</si>
  <si>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</si>
  <si>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</si>
  <si>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</si>
  <si>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</si>
  <si>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</si>
  <si>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</si>
  <si>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</si>
  <si>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</si>
  <si>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</si>
  <si>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</si>
  <si>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</si>
  <si>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</si>
  <si>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</si>
  <si>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</si>
  <si>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</si>
  <si>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</si>
  <si>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</si>
  <si>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</si>
  <si>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</si>
  <si>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</si>
  <si>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</si>
  <si>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</si>
  <si>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</si>
  <si>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</si>
  <si>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</si>
  <si>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</si>
  <si>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</si>
  <si>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</si>
  <si>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</si>
  <si>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</si>
  <si>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</si>
  <si>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</si>
  <si>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</si>
  <si>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</si>
  <si>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</si>
  <si>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</si>
  <si>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</si>
  <si>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</si>
  <si>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</si>
  <si>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</si>
  <si>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</si>
  <si>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</si>
  <si>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</si>
  <si>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</si>
  <si>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</si>
  <si>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</si>
  <si>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</si>
  <si>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</si>
  <si>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</si>
  <si>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</si>
  <si>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</si>
  <si>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</si>
  <si>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</si>
  <si>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</si>
  <si>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</si>
  <si>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</si>
  <si>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</si>
  <si>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</si>
  <si>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</si>
  <si>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</si>
  <si>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</si>
  <si>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</si>
  <si>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</si>
  <si>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</si>
  <si>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</si>
  <si>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</si>
  <si>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</si>
  <si>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</si>
  <si>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</si>
  <si>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</si>
  <si>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</si>
  <si>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</si>
  <si>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</si>
  <si>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</si>
  <si>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</si>
  <si>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</si>
  <si>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</si>
  <si>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</si>
  <si>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</si>
  <si>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</si>
  <si>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</si>
  <si>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</si>
  <si>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</si>
  <si>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</si>
  <si>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</si>
  <si>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</si>
  <si>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</si>
  <si>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</si>
  <si>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</si>
  <si>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</si>
  <si>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</si>
  <si>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</si>
  <si>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</si>
  <si>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</si>
  <si>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</si>
  <si>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</si>
  <si>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</si>
  <si>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</si>
  <si>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</si>
  <si>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</si>
  <si>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</si>
  <si>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</si>
  <si>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</si>
  <si>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</si>
  <si>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</si>
  <si>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</si>
  <si>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</si>
  <si>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</si>
  <si>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</si>
  <si>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</si>
  <si>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</si>
  <si>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</si>
  <si>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</si>
  <si>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</si>
  <si>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</si>
  <si>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</si>
  <si>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</si>
  <si>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</si>
  <si>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</si>
  <si>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</si>
  <si>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</si>
  <si>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</si>
  <si>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</si>
  <si>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</si>
  <si>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</si>
  <si>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</si>
  <si>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</si>
  <si>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</si>
  <si>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</si>
  <si>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</si>
  <si>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</si>
  <si>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</si>
  <si>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</si>
  <si>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</si>
  <si>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</si>
  <si>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</si>
  <si>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</si>
  <si>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</si>
  <si>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</si>
  <si>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</si>
  <si>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</si>
  <si>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</si>
  <si>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</si>
  <si>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</si>
  <si>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</si>
  <si>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</si>
  <si>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</si>
  <si>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</si>
  <si>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</si>
  <si>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</si>
  <si>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</si>
  <si>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</si>
  <si>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</si>
  <si>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</si>
  <si>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</si>
  <si>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</si>
  <si>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</si>
  <si>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</si>
  <si>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</si>
  <si>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</si>
  <si>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</si>
  <si>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</si>
  <si>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</si>
  <si>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</si>
  <si>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</si>
  <si>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</si>
  <si>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</si>
  <si>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</si>
  <si>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</si>
  <si>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</si>
  <si>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</si>
  <si>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</si>
  <si>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</si>
  <si>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</si>
  <si>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</si>
  <si>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</si>
  <si>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</si>
  <si>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</si>
  <si>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</si>
  <si>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</si>
  <si>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</si>
  <si>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</si>
  <si>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</si>
  <si>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</si>
  <si>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</si>
  <si>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</si>
  <si>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</si>
  <si>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</si>
  <si>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</si>
  <si>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</si>
  <si>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</si>
  <si>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</si>
  <si>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</si>
  <si>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</si>
  <si>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</si>
  <si>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</si>
  <si>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</si>
  <si>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</si>
  <si>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</si>
  <si>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</si>
  <si>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</si>
  <si>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</si>
  <si>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</si>
  <si>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</si>
  <si>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</si>
  <si>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</si>
  <si>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</si>
  <si>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</si>
  <si>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</si>
  <si>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</si>
  <si>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</si>
  <si>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</si>
  <si>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</si>
  <si>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</si>
  <si>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</si>
  <si>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</si>
  <si>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</si>
  <si>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</si>
  <si>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</si>
  <si>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</si>
  <si>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</si>
  <si>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</si>
  <si>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</si>
  <si>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</si>
  <si>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</si>
  <si>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</si>
  <si>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</si>
  <si>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</si>
  <si>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</si>
  <si>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</si>
  <si>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</si>
  <si>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</si>
  <si>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</si>
  <si>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</si>
  <si>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</si>
  <si>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</si>
  <si>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</si>
  <si>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</si>
  <si>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</si>
  <si>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</si>
  <si>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</si>
  <si>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</si>
  <si>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</si>
  <si>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</si>
  <si>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</si>
  <si>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</si>
  <si>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</si>
  <si>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</si>
  <si>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</si>
  <si>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</si>
  <si>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</si>
  <si>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</si>
  <si>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</si>
  <si>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</si>
  <si>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</si>
  <si>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</si>
  <si>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</si>
  <si>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</si>
  <si>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</si>
  <si>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</si>
  <si>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</si>
  <si>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</si>
  <si>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</si>
  <si>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</si>
  <si>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</si>
  <si>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</si>
  <si>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</si>
  <si>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</si>
  <si>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</si>
  <si>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</si>
  <si>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</si>
  <si>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</si>
  <si>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</si>
  <si>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</si>
  <si>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</si>
  <si>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</si>
  <si>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</si>
  <si>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</si>
  <si>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</si>
  <si>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</si>
  <si>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</si>
  <si>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</si>
  <si>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</si>
  <si>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</si>
  <si>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</si>
  <si>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</si>
  <si>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</si>
  <si>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</si>
  <si>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</si>
  <si>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</si>
  <si>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</si>
  <si>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</si>
  <si>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</si>
  <si>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</si>
  <si>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</si>
  <si>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</si>
  <si>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</si>
  <si>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</si>
  <si>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</si>
  <si>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</si>
  <si>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</si>
  <si>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</si>
  <si>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</si>
  <si>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</si>
  <si>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</si>
  <si>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</si>
  <si>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</si>
  <si>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</si>
  <si>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</si>
  <si>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</si>
  <si>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</si>
  <si>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</si>
  <si>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</si>
  <si>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</si>
  <si>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</si>
  <si>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</si>
  <si>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</si>
  <si>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</si>
  <si>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</si>
  <si>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</si>
  <si>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</si>
  <si>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</si>
  <si>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</si>
  <si>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</si>
  <si>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</si>
  <si>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</si>
  <si>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</si>
  <si>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</si>
  <si>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</si>
  <si>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</si>
  <si>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</si>
  <si>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</si>
  <si>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</si>
  <si>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</si>
  <si>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</si>
  <si>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</si>
  <si>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</si>
  <si>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</si>
  <si>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</si>
  <si>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</si>
  <si>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</si>
  <si>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</si>
  <si>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</si>
  <si>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</si>
  <si>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</si>
  <si>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</si>
  <si>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</si>
  <si>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</si>
  <si>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</si>
  <si>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</si>
  <si>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</si>
  <si>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</si>
  <si>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</si>
  <si>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</si>
  <si>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</si>
  <si>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</si>
  <si>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</si>
  <si>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</si>
  <si>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</si>
  <si>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</si>
  <si>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</si>
  <si>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</si>
  <si>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</si>
  <si>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</si>
  <si>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</si>
  <si>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</si>
  <si>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</si>
  <si>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</si>
  <si>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</si>
  <si>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</si>
  <si>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</si>
  <si>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</si>
  <si>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</si>
  <si>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</si>
  <si>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</si>
  <si>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</si>
  <si>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</si>
  <si>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</si>
  <si>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</si>
  <si>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</si>
  <si>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</si>
  <si>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</si>
  <si>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</si>
  <si>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</si>
  <si>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</si>
  <si>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</si>
  <si>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</si>
  <si>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</si>
  <si>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</si>
  <si>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</si>
  <si>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</si>
  <si>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</si>
  <si>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</si>
  <si>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</si>
  <si>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</si>
  <si>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</si>
  <si>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</si>
  <si>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</si>
  <si>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</si>
  <si>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</si>
  <si>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</si>
  <si>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</si>
  <si>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</si>
  <si>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</si>
  <si>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</si>
  <si>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</si>
  <si>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</si>
  <si>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</si>
  <si>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</si>
  <si>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</si>
  <si>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</si>
  <si>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</si>
  <si>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</si>
  <si>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</si>
  <si>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</si>
  <si>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</si>
  <si>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</si>
  <si>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</si>
  <si>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</si>
  <si>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</si>
  <si>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</si>
  <si>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</si>
  <si>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</si>
  <si>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</si>
  <si>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</si>
  <si>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</si>
  <si>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</si>
  <si>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</si>
  <si>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</si>
  <si>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</si>
  <si>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</si>
  <si>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</si>
  <si>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</si>
  <si>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</si>
  <si>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</si>
  <si>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</si>
  <si>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</si>
  <si>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</si>
  <si>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</si>
  <si>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</si>
  <si>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</si>
  <si>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</si>
  <si>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</si>
  <si>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</si>
  <si>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</si>
  <si>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</si>
  <si>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</si>
  <si>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</si>
  <si>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</si>
  <si>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</si>
  <si>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</si>
  <si>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</si>
  <si>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</si>
  <si>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</si>
  <si>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</si>
  <si>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</si>
  <si>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</si>
  <si>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</si>
  <si>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</si>
  <si>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</si>
  <si>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</si>
  <si>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</si>
  <si>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</si>
  <si>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</si>
  <si>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</si>
  <si>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</si>
  <si>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</si>
  <si>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</si>
  <si>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</si>
  <si>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</si>
  <si>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</si>
  <si>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</si>
  <si>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</si>
  <si>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</si>
  <si>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</si>
  <si>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</si>
  <si>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</si>
  <si>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</si>
  <si>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</si>
  <si>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</si>
  <si>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</si>
  <si>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</si>
  <si>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</si>
  <si>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</si>
  <si>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</si>
  <si>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</si>
  <si>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</si>
  <si>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</si>
  <si>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</si>
  <si>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</si>
  <si>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</si>
  <si>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</si>
  <si>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</si>
  <si>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</si>
  <si>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</si>
  <si>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</si>
  <si>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</si>
  <si>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</si>
  <si>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</si>
  <si>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</si>
  <si>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</si>
  <si>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</si>
  <si>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</si>
  <si>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</si>
  <si>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</si>
  <si>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</si>
  <si>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</si>
  <si>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</si>
  <si>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</si>
  <si>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</si>
  <si>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</si>
  <si>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</si>
  <si>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</si>
  <si>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</si>
  <si>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</si>
  <si>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</si>
  <si>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</si>
  <si>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</si>
  <si>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</si>
  <si>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</si>
  <si>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</si>
  <si>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</si>
  <si>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</si>
  <si>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</si>
  <si>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</si>
  <si>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</si>
  <si>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</si>
  <si>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</si>
  <si>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</si>
  <si>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</si>
  <si>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</si>
  <si>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</si>
  <si>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</si>
  <si>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</si>
  <si>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</si>
  <si>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</si>
  <si>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</si>
  <si>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</si>
  <si>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</si>
  <si>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</si>
  <si>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</si>
  <si>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</si>
  <si>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</si>
  <si>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</si>
  <si>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</si>
  <si>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</si>
  <si>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</si>
  <si>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</si>
  <si>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</si>
  <si>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</si>
  <si>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</si>
  <si>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</si>
  <si>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</si>
  <si>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</si>
  <si>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</si>
  <si>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</si>
  <si>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</si>
  <si>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</si>
  <si>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</si>
  <si>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</si>
  <si>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</si>
  <si>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</si>
  <si>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</si>
  <si>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</si>
  <si>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</si>
  <si>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</si>
  <si>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</si>
  <si>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</si>
  <si>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</si>
  <si>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</si>
  <si>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</si>
  <si>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</si>
  <si>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</si>
  <si>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</si>
  <si>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</si>
  <si>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</si>
  <si>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</si>
  <si>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</si>
  <si>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</si>
  <si>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</si>
  <si>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</si>
  <si>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</si>
  <si>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</si>
  <si>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</si>
  <si>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</si>
  <si>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</si>
  <si>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</si>
  <si>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</si>
  <si>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</si>
  <si>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</si>
  <si>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</si>
  <si>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</si>
  <si>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</si>
  <si>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</si>
  <si>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</si>
  <si>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</si>
  <si>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</si>
  <si>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</si>
  <si>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</si>
  <si>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</si>
  <si>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</si>
  <si>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</si>
  <si>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</si>
  <si>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</si>
  <si>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</si>
  <si>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</si>
  <si>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</si>
  <si>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</si>
  <si>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</si>
  <si>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</si>
  <si>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</si>
  <si>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</si>
  <si>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</si>
  <si>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</si>
  <si>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</si>
  <si>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</si>
  <si>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</si>
  <si>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</si>
  <si>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</si>
  <si>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</si>
  <si>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</si>
  <si>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</si>
  <si>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</si>
  <si>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</si>
  <si>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</si>
  <si>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</si>
  <si>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</si>
  <si>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</si>
  <si>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</si>
  <si>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</si>
  <si>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</si>
  <si>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</si>
  <si>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</si>
  <si>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</si>
  <si>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</si>
  <si>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</si>
  <si>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</si>
  <si>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</si>
  <si>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</si>
  <si>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</si>
  <si>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</si>
  <si>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</si>
  <si>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</si>
  <si>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</si>
  <si>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</si>
  <si>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</si>
  <si>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</si>
  <si>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</si>
  <si>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</si>
  <si>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</si>
  <si>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</si>
  <si>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</si>
  <si>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</si>
  <si>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</si>
  <si>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</si>
  <si>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</si>
  <si>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</si>
  <si>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</si>
  <si>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</si>
  <si>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</si>
  <si>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</si>
  <si>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</si>
  <si>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</si>
  <si>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</si>
  <si>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</si>
  <si>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</si>
  <si>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</si>
  <si>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</si>
  <si>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</si>
  <si>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</si>
  <si>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</si>
  <si>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</si>
  <si>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</si>
  <si>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</si>
  <si>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</si>
  <si>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</si>
  <si>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</si>
  <si>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</si>
  <si>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</si>
  <si>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</si>
  <si>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</si>
  <si>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</si>
  <si>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</si>
  <si>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</si>
  <si>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</si>
  <si>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</si>
  <si>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</si>
  <si>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</si>
  <si>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</si>
  <si>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</si>
  <si>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</si>
  <si>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</si>
  <si>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</si>
  <si>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</si>
  <si>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</si>
  <si>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</si>
  <si>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</si>
  <si>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</si>
  <si>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</si>
  <si>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</si>
  <si>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</si>
  <si>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</si>
  <si>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</si>
  <si>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</si>
  <si>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</si>
  <si>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</si>
  <si>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</si>
  <si>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</si>
  <si>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</si>
  <si>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</si>
  <si>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</si>
  <si>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</si>
  <si>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</si>
  <si>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</si>
  <si>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</si>
  <si>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</si>
  <si>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</si>
  <si>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</si>
  <si>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</si>
  <si>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</si>
  <si>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</si>
  <si>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</si>
  <si>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</si>
  <si>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</si>
  <si>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</si>
  <si>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</si>
  <si>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</si>
  <si>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</si>
  <si>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</si>
  <si>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</si>
  <si>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</si>
  <si>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</si>
  <si>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</si>
  <si>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</si>
  <si>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</si>
  <si>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</si>
  <si>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</si>
  <si>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</si>
  <si>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</si>
  <si>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</si>
  <si>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</si>
  <si>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</si>
  <si>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</si>
  <si>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</si>
  <si>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</si>
  <si>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</si>
  <si>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</si>
  <si>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</si>
  <si>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</si>
  <si>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</si>
  <si>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</si>
  <si>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</si>
  <si>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</si>
  <si>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</si>
  <si>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</si>
  <si>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</si>
  <si>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</si>
  <si>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</si>
  <si>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</si>
  <si>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</si>
  <si>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</si>
  <si>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</si>
  <si>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</si>
  <si>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</si>
  <si>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</si>
  <si>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</si>
  <si>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</si>
  <si>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</si>
  <si>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</si>
  <si>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</si>
  <si>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</si>
  <si>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</si>
  <si>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</si>
  <si>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</si>
  <si>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</si>
  <si>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</si>
  <si>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</si>
  <si>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</si>
  <si>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</si>
  <si>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</si>
  <si>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</si>
  <si>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</si>
  <si>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</si>
  <si>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</si>
  <si>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</si>
  <si>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</si>
  <si>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</si>
  <si>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</si>
  <si>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</si>
  <si>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</si>
  <si>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</si>
  <si>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</si>
  <si>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</si>
  <si>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</si>
  <si>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</si>
  <si>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</si>
  <si>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</si>
  <si>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</si>
  <si>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</si>
  <si>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</si>
  <si>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</si>
  <si>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</si>
  <si>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</si>
  <si>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</si>
  <si>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</si>
  <si>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</si>
  <si>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</si>
  <si>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</si>
  <si>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</si>
  <si>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</si>
  <si>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</si>
  <si>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</si>
  <si>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</si>
  <si>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</si>
  <si>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</si>
  <si>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</si>
  <si>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</si>
  <si>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</si>
  <si>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</si>
  <si>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</si>
  <si>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</si>
  <si>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</si>
  <si>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</si>
  <si>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</si>
  <si>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</si>
  <si>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</si>
  <si>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</si>
  <si>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</si>
  <si>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</si>
  <si>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</si>
  <si>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</si>
  <si>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</si>
  <si>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</si>
  <si>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</si>
  <si>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</si>
  <si>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</si>
  <si>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</si>
  <si>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</si>
  <si>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</si>
  <si>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</si>
  <si>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</si>
  <si>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</si>
  <si>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</si>
  <si>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</si>
  <si>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</si>
  <si>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</si>
  <si>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</si>
  <si>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</si>
  <si>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</si>
  <si>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</si>
  <si>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</si>
  <si>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</si>
  <si>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</si>
  <si>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</si>
  <si>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</si>
  <si>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</si>
  <si>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</si>
  <si>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</si>
  <si>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</si>
  <si>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</si>
  <si>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</si>
  <si>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</si>
  <si>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</si>
  <si>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</si>
  <si>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</si>
  <si>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</si>
  <si>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</si>
  <si>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</si>
  <si>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</si>
  <si>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</si>
  <si>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</si>
  <si>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</si>
  <si>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</si>
  <si>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</si>
  <si>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</si>
  <si>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</si>
  <si>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</si>
  <si>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</si>
  <si>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</si>
  <si>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</si>
  <si>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</si>
  <si>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</si>
  <si>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</si>
  <si>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</si>
  <si>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</si>
  <si>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</si>
  <si>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</si>
  <si>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</si>
  <si>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</si>
  <si>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</si>
  <si>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</si>
  <si>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</si>
  <si>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</si>
  <si>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</si>
  <si>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</si>
  <si>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</si>
  <si>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</si>
  <si>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</si>
  <si>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</si>
  <si>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</si>
  <si>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</si>
  <si>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</si>
  <si>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</si>
  <si>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</si>
  <si>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</si>
  <si>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</si>
  <si>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</si>
  <si>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</si>
  <si>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</si>
  <si>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</si>
  <si>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</si>
  <si>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</si>
  <si>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</si>
  <si>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</si>
  <si>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</si>
  <si>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</si>
  <si>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</si>
  <si>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</si>
  <si>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</si>
  <si>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</si>
  <si>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</si>
  <si>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</si>
  <si>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</si>
  <si>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</si>
  <si>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</si>
  <si>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</si>
  <si>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</si>
  <si>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</si>
  <si>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</si>
  <si>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</si>
  <si>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</si>
  <si>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</si>
  <si>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</si>
  <si>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</si>
  <si>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</si>
  <si>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</si>
  <si>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</si>
  <si>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</si>
  <si>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</si>
  <si>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</si>
  <si>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</si>
  <si>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</si>
  <si>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</si>
  <si>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</si>
  <si>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</si>
  <si>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</si>
  <si>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</si>
  <si>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</si>
  <si>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</si>
  <si>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</si>
  <si>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</si>
  <si>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</si>
  <si>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</si>
  <si>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</si>
  <si>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</si>
  <si>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</si>
  <si>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</si>
  <si>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</si>
  <si>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</si>
  <si>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</si>
  <si>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</si>
  <si>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</si>
  <si>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</si>
  <si>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</si>
  <si>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</si>
  <si>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</si>
  <si>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</si>
  <si>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</si>
  <si>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</si>
  <si>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</si>
  <si>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</si>
  <si>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</si>
  <si>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</si>
  <si>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</si>
  <si>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</si>
  <si>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</si>
  <si>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</si>
  <si>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</si>
  <si>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</si>
  <si>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</si>
  <si>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</si>
  <si>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</si>
  <si>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</si>
  <si>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</si>
  <si>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</si>
  <si>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</si>
  <si>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</si>
  <si>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</si>
  <si>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</si>
  <si>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</si>
  <si>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</si>
  <si>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</si>
  <si>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</si>
  <si>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</si>
  <si>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</si>
  <si>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</si>
  <si>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</si>
  <si>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</si>
  <si>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</si>
  <si>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</si>
  <si>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</si>
  <si>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</si>
  <si>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</si>
  <si>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</si>
  <si>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</si>
  <si>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</si>
  <si>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</si>
  <si>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</si>
  <si>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</si>
  <si>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</si>
  <si>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</si>
  <si>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</si>
  <si>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</si>
  <si>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</si>
  <si>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</si>
  <si>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</si>
  <si>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</si>
  <si>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</si>
  <si>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</si>
  <si>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</si>
  <si>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</si>
  <si>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</si>
  <si>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</si>
  <si>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</si>
  <si>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</si>
  <si>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</si>
  <si>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</si>
  <si>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</si>
  <si>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</si>
  <si>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</si>
  <si>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</si>
  <si>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</si>
  <si>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</si>
  <si>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</si>
  <si>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</si>
  <si>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</si>
  <si>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</si>
  <si>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</si>
  <si>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</si>
  <si>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</si>
  <si>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</si>
  <si>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</si>
  <si>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</si>
  <si>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</si>
  <si>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</si>
  <si>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</si>
  <si>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</si>
  <si>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</si>
  <si>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</si>
  <si>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</si>
  <si>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</si>
  <si>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</si>
  <si>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</si>
  <si>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</si>
  <si>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</si>
  <si>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</si>
  <si>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</si>
  <si>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</si>
  <si>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</si>
  <si>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</si>
  <si>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</si>
  <si>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</si>
  <si>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</si>
  <si>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</si>
  <si>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</si>
  <si>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</si>
  <si>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</si>
  <si>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</si>
  <si>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</si>
  <si>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</si>
  <si>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</si>
  <si>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</si>
  <si>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</si>
  <si>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</si>
  <si>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</si>
  <si>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</si>
  <si>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</si>
  <si>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</si>
  <si>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</si>
  <si>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</si>
  <si>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</si>
  <si>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</si>
  <si>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</si>
  <si>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</si>
  <si>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</si>
  <si>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</si>
  <si>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</si>
  <si>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</si>
  <si>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</si>
  <si>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</si>
  <si>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</si>
  <si>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</si>
  <si>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</si>
  <si>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</si>
  <si>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</si>
  <si>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</si>
  <si>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</si>
  <si>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</si>
  <si>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</si>
  <si>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</si>
  <si>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</si>
  <si>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</si>
  <si>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</si>
  <si>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</si>
  <si>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</si>
  <si>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</si>
  <si>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</si>
  <si>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</si>
  <si>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</si>
  <si>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</si>
  <si>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</si>
  <si>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</si>
  <si>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</si>
  <si>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</si>
  <si>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</si>
  <si>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</si>
  <si>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</si>
  <si>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</si>
  <si>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</si>
  <si>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</si>
  <si>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</si>
  <si>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</si>
  <si>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</si>
  <si>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</si>
  <si>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</si>
  <si>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</si>
  <si>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</si>
  <si>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</si>
  <si>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</si>
  <si>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</si>
  <si>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</si>
  <si>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</si>
  <si>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</si>
  <si>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</si>
  <si>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</si>
  <si>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</si>
  <si>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</si>
  <si>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</si>
  <si>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</si>
  <si>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</si>
  <si>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</si>
  <si>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</si>
  <si>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</si>
  <si>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</si>
  <si>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</si>
  <si>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</si>
  <si>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</si>
  <si>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</si>
  <si>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</si>
  <si>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</si>
  <si>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</si>
  <si>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</si>
  <si>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</si>
  <si>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</si>
  <si>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</si>
  <si>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</si>
  <si>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</si>
  <si>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</si>
  <si>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</si>
  <si>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</si>
  <si>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</si>
  <si>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</si>
  <si>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</si>
  <si>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</si>
  <si>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</si>
  <si>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</si>
  <si>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</si>
  <si>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</si>
  <si>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</si>
  <si>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</si>
  <si>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</si>
  <si>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</si>
  <si>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</si>
  <si>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</si>
  <si>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</si>
  <si>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</si>
  <si>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</si>
  <si>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</si>
  <si>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</si>
  <si>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</si>
  <si>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</si>
  <si>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</si>
  <si>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</si>
  <si>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</si>
  <si>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</si>
  <si>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</si>
  <si>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</si>
  <si>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</si>
  <si>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</si>
  <si>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</si>
  <si>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</si>
  <si>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</si>
  <si>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</si>
  <si>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</si>
  <si>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</si>
  <si>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</si>
  <si>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</si>
  <si>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</si>
  <si>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</si>
  <si>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</si>
  <si>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</si>
  <si>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</si>
  <si>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</si>
  <si>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</si>
  <si>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</si>
  <si>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</si>
  <si>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</si>
  <si>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</si>
  <si>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</si>
  <si>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</si>
  <si>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</si>
  <si>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</si>
  <si>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</si>
  <si>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</si>
  <si>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</si>
  <si>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</si>
  <si>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</si>
  <si>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</si>
  <si>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</si>
  <si>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</si>
  <si>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</si>
  <si>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</si>
  <si>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</si>
  <si>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</si>
  <si>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</si>
  <si>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</si>
  <si>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</si>
  <si>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</si>
  <si>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</si>
  <si>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</si>
  <si>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</si>
  <si>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</si>
  <si>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</si>
  <si>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</si>
  <si>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</si>
  <si>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</si>
  <si>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</si>
  <si>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</si>
  <si>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</si>
  <si>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</si>
  <si>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</si>
  <si>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</si>
  <si>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</si>
  <si>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</si>
  <si>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</si>
  <si>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</si>
  <si>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</si>
  <si>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</si>
  <si>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</si>
  <si>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</si>
  <si>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</si>
  <si>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</si>
  <si>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</si>
  <si>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</si>
  <si>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</si>
  <si>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</si>
  <si>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</si>
  <si>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</si>
  <si>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</si>
  <si>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</si>
  <si>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</si>
  <si>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</si>
  <si>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</si>
  <si>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</si>
  <si>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</si>
  <si>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</si>
  <si>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</si>
  <si>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</si>
  <si>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</si>
  <si>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</si>
  <si>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</si>
  <si>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</si>
  <si>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</si>
  <si>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</si>
  <si>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</si>
  <si>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</si>
  <si>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</si>
  <si>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</si>
  <si>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</si>
  <si>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</si>
  <si>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</si>
  <si>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</si>
  <si>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</si>
  <si>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</si>
  <si>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</si>
  <si>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</si>
  <si>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</si>
  <si>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</si>
  <si>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</si>
  <si>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</si>
  <si>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</si>
  <si>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</si>
  <si>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</si>
  <si>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</si>
  <si>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</si>
  <si>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</si>
  <si>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</si>
  <si>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</si>
  <si>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</si>
  <si>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</si>
  <si>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</si>
  <si>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</si>
  <si>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</si>
  <si>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</si>
  <si>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</si>
  <si>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</si>
  <si>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</si>
  <si>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</si>
  <si>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</si>
  <si>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</si>
  <si>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</si>
  <si>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</si>
  <si>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</si>
  <si>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</si>
  <si>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</si>
  <si>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</si>
  <si>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</si>
  <si>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</si>
  <si>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</si>
  <si>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</si>
  <si>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</si>
  <si>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</si>
  <si>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</si>
  <si>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</si>
  <si>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</si>
  <si>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</si>
  <si>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</si>
  <si>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</si>
  <si>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</si>
  <si>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</si>
  <si>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</si>
  <si>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</si>
  <si>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</si>
  <si>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</si>
  <si>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</si>
  <si>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</si>
  <si>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</si>
  <si>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</si>
  <si>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</si>
  <si>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</si>
  <si>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</si>
  <si>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</si>
  <si>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</si>
  <si>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</si>
  <si>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</si>
  <si>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</si>
  <si>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</si>
  <si>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</si>
  <si>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</si>
  <si>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</si>
  <si>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</si>
  <si>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</si>
  <si>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</si>
  <si>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</si>
  <si>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</si>
  <si>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</si>
  <si>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</si>
  <si>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</si>
  <si>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</si>
  <si>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</si>
  <si>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</si>
  <si>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</si>
  <si>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</si>
  <si>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</si>
  <si>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</si>
  <si>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</si>
  <si>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</si>
  <si>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</si>
  <si>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</si>
  <si>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</si>
  <si>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</si>
  <si>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</si>
  <si>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</si>
  <si>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</si>
  <si>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</si>
  <si>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</si>
  <si>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</si>
  <si>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</si>
  <si>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</si>
  <si>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</si>
  <si>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</si>
  <si>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</si>
  <si>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</si>
  <si>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</si>
  <si>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</si>
  <si>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</si>
  <si>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</si>
  <si>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</si>
  <si>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</si>
  <si>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</si>
  <si>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</si>
  <si>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</si>
  <si>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</si>
  <si>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</si>
  <si>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</si>
  <si>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</si>
  <si>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</si>
  <si>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</si>
  <si>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</si>
  <si>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</si>
  <si>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</si>
  <si>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</si>
  <si>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</si>
  <si>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</si>
  <si>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</si>
  <si>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</si>
  <si>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</si>
  <si>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</si>
  <si>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</si>
  <si>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</si>
  <si>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</si>
  <si>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</si>
  <si>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</si>
  <si>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</si>
  <si>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</si>
  <si>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</si>
  <si>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</si>
  <si>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</si>
  <si>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</si>
  <si>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</si>
  <si>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</si>
  <si>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</si>
  <si>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</si>
  <si>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</si>
  <si>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</si>
  <si>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</si>
  <si>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</si>
  <si>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</si>
  <si>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</si>
  <si>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</si>
  <si>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</si>
  <si>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</si>
  <si>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</si>
  <si>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</si>
  <si>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</si>
  <si>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</si>
  <si>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</si>
  <si>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</si>
  <si>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</si>
  <si>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</si>
  <si>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</si>
  <si>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</si>
  <si>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</si>
  <si>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</si>
  <si>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</si>
  <si>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</si>
  <si>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</si>
  <si>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</si>
  <si>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</si>
  <si>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</si>
  <si>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</si>
  <si>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</si>
  <si>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</si>
  <si>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</si>
  <si>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</si>
  <si>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</si>
  <si>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</si>
  <si>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</si>
  <si>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</si>
  <si>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</si>
  <si>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</si>
  <si>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</si>
  <si>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</si>
  <si>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</si>
  <si>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</si>
  <si>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</si>
  <si>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</si>
  <si>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</si>
  <si>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</si>
  <si>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</si>
  <si>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</si>
  <si>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</si>
  <si>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</si>
  <si>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</si>
  <si>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</si>
  <si>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</si>
  <si>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</si>
  <si>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</si>
  <si>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</si>
  <si>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</si>
  <si>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</si>
  <si>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</si>
  <si>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</si>
  <si>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</si>
  <si>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</si>
  <si>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</si>
  <si>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</si>
  <si>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</si>
  <si>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</si>
  <si>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</si>
  <si>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</si>
  <si>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</si>
  <si>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</si>
  <si>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</si>
  <si>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</si>
  <si>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</si>
  <si>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</si>
  <si>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</si>
  <si>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</si>
  <si>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</si>
  <si>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</si>
  <si>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</si>
  <si>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</si>
  <si>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</si>
  <si>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</si>
  <si>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</si>
  <si>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</si>
  <si>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</si>
  <si>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</si>
  <si>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</si>
  <si>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</si>
  <si>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</si>
  <si>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</si>
  <si>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</si>
  <si>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</si>
  <si>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</si>
  <si>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</si>
  <si>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</si>
  <si>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</si>
  <si>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</si>
  <si>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</si>
  <si>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</si>
  <si>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</si>
  <si>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</si>
  <si>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</si>
  <si>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</si>
  <si>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</si>
  <si>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</si>
  <si>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</si>
  <si>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</si>
  <si>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</si>
  <si>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</si>
  <si>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</si>
  <si>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</si>
  <si>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</si>
  <si>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</si>
  <si>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</si>
  <si>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</si>
  <si>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</si>
  <si>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</si>
  <si>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</si>
  <si>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</si>
  <si>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</si>
  <si>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</si>
  <si>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</si>
  <si>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</si>
  <si>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</si>
  <si>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</si>
  <si>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</si>
  <si>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</si>
  <si>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</si>
  <si>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</si>
  <si>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</si>
  <si>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</si>
  <si>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</si>
  <si>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</si>
  <si>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</si>
  <si>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</si>
  <si>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</si>
  <si>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</si>
  <si>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</si>
  <si>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</si>
  <si>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</si>
  <si>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</si>
  <si>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</si>
  <si>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</si>
  <si>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</si>
  <si>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</si>
  <si>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</si>
  <si>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</si>
  <si>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</si>
  <si>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</si>
  <si>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</si>
  <si>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</si>
  <si>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</si>
  <si>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</si>
  <si>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</si>
  <si>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</si>
  <si>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</si>
  <si>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</si>
  <si>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</si>
  <si>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</si>
  <si>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</si>
  <si>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</si>
  <si>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</si>
  <si>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</si>
  <si>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</si>
  <si>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</si>
  <si>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</si>
  <si>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</si>
  <si>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</si>
  <si>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</si>
  <si>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</si>
  <si>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</si>
  <si>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</si>
  <si>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</si>
  <si>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</si>
  <si>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</si>
  <si>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</si>
  <si>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</si>
  <si>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</si>
  <si>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</si>
  <si>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</si>
  <si>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</si>
  <si>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</si>
  <si>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</si>
  <si>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</si>
  <si>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</si>
  <si>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</si>
  <si>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</si>
  <si>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</si>
  <si>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</si>
  <si>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</si>
  <si>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</si>
  <si>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</si>
  <si>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</si>
  <si>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</si>
  <si>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</si>
  <si>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</si>
  <si>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</si>
  <si>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</si>
  <si>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</si>
  <si>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</si>
  <si>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</si>
  <si>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</si>
  <si>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</si>
  <si>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</si>
  <si>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</si>
  <si>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</si>
  <si>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</si>
  <si>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</si>
  <si>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</si>
  <si>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</si>
  <si>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</si>
  <si>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</si>
  <si>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</si>
  <si>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</si>
  <si>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</si>
  <si>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</si>
  <si>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</si>
  <si>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</si>
  <si>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</si>
  <si>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</si>
  <si>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</si>
  <si>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</si>
  <si>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</si>
  <si>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</si>
  <si>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</si>
  <si>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</si>
  <si>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</si>
  <si>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</si>
  <si>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</si>
  <si>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</si>
  <si>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</si>
  <si>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</si>
  <si>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</si>
  <si>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</si>
  <si>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</si>
  <si>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</si>
  <si>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</si>
  <si>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</si>
  <si>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</si>
  <si>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</si>
  <si>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</si>
  <si>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</si>
  <si>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</si>
  <si>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</si>
  <si>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</si>
  <si>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</si>
  <si>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</si>
  <si>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</si>
  <si>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</si>
  <si>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</si>
  <si>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</si>
  <si>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</si>
  <si>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</si>
  <si>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</si>
  <si>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</si>
  <si>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</si>
  <si>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</si>
  <si>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</si>
  <si>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</si>
  <si>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</si>
  <si>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</si>
  <si>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</si>
  <si>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</si>
  <si>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</si>
  <si>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</si>
  <si>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</si>
  <si>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</si>
  <si>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</si>
  <si>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</si>
  <si>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</si>
  <si>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</si>
  <si>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</si>
  <si>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</si>
  <si>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</si>
  <si>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</si>
  <si>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</si>
  <si>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</si>
  <si>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</si>
  <si>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</si>
  <si>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</si>
  <si>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</si>
  <si>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</si>
  <si>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</si>
  <si>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</si>
  <si>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</si>
  <si>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</si>
  <si>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</si>
  <si>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</si>
  <si>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</si>
  <si>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</si>
  <si>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</si>
  <si>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</si>
  <si>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</si>
  <si>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</si>
  <si>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</si>
  <si>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</si>
  <si>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</si>
  <si>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</si>
  <si>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</si>
  <si>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</si>
  <si>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</si>
  <si>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</si>
  <si>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</si>
  <si>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</si>
  <si>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</si>
  <si>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</si>
  <si>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</si>
  <si>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</si>
  <si>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</si>
  <si>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</si>
  <si>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</si>
  <si>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</si>
  <si>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</si>
  <si>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</si>
  <si>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</si>
  <si>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</si>
  <si>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</si>
  <si>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</si>
  <si>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</si>
  <si>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</si>
  <si>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</si>
  <si>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</si>
  <si>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</si>
  <si>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</si>
  <si>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</si>
  <si>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</si>
  <si>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</si>
  <si>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</si>
  <si>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</si>
  <si>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</si>
  <si>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</si>
  <si>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</si>
  <si>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</si>
  <si>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</si>
  <si>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</si>
  <si>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</si>
  <si>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</si>
  <si>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</si>
  <si>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</si>
  <si>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</si>
  <si>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</si>
  <si>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</si>
  <si>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</si>
  <si>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</si>
  <si>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</si>
  <si>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</si>
  <si>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</si>
  <si>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</si>
  <si>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</si>
  <si>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</si>
  <si>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</si>
  <si>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</si>
  <si>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</si>
  <si>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</si>
  <si>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</si>
  <si>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</si>
  <si>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</si>
  <si>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</si>
  <si>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</si>
  <si>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</si>
  <si>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</si>
  <si>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</si>
  <si>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</si>
  <si>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</si>
  <si>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</si>
  <si>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</si>
  <si>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</si>
  <si>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</si>
  <si>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</si>
  <si>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</si>
  <si>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</si>
  <si>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</si>
  <si>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</si>
  <si>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</si>
  <si>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</si>
  <si>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</si>
  <si>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</si>
  <si>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</si>
  <si>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</si>
  <si>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</si>
  <si>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</si>
  <si>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</si>
  <si>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</si>
  <si>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</si>
  <si>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</si>
  <si>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</si>
  <si>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</si>
  <si>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</si>
  <si>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</si>
  <si>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</si>
  <si>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</si>
  <si>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</si>
  <si>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</si>
  <si>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</si>
  <si>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</si>
  <si>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</si>
  <si>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</si>
  <si>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</si>
  <si>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</si>
  <si>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</si>
  <si>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</si>
  <si>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</si>
  <si>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</si>
  <si>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</si>
  <si>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</si>
  <si>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</si>
  <si>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</si>
  <si>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</si>
  <si>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</si>
  <si>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</si>
  <si>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</si>
  <si>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</si>
  <si>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</si>
  <si>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</si>
  <si>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</si>
  <si>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</si>
  <si>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</si>
  <si>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</si>
  <si>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</si>
  <si>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</si>
  <si>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</si>
  <si>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</si>
  <si>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</si>
  <si>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</si>
  <si>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</si>
  <si>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</si>
  <si>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</si>
  <si>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</si>
  <si>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</si>
  <si>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</si>
  <si>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</si>
  <si>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</si>
  <si>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</si>
  <si>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</si>
  <si>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</si>
  <si>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</si>
  <si>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</si>
  <si>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</si>
  <si>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</si>
  <si>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</si>
  <si>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</si>
  <si>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</si>
  <si>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</si>
  <si>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</si>
  <si>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</si>
  <si>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</si>
  <si>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</si>
  <si>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</si>
  <si>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</si>
  <si>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</si>
  <si>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</si>
  <si>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</si>
  <si>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</si>
  <si>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</si>
  <si>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</si>
  <si>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</si>
  <si>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</si>
  <si>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</si>
  <si>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</si>
  <si>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</si>
  <si>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</si>
  <si>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</si>
  <si>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</si>
  <si>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</si>
  <si>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</si>
  <si>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</si>
  <si>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</si>
  <si>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</si>
  <si>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</si>
  <si>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</si>
  <si>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</si>
  <si>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</si>
  <si>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</si>
  <si>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</si>
  <si>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</si>
  <si>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</si>
  <si>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</si>
  <si>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</si>
  <si>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</si>
  <si>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</si>
  <si>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</si>
  <si>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</si>
  <si>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</si>
  <si>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</si>
  <si>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</si>
  <si>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</si>
  <si>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</si>
  <si>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</si>
  <si>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</si>
  <si>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</si>
  <si>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</si>
  <si>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</si>
  <si>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</si>
  <si>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</si>
  <si>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</si>
  <si>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</si>
  <si>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</si>
  <si>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</si>
  <si>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</si>
  <si>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</si>
  <si>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</si>
  <si>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</si>
  <si>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</si>
  <si>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</si>
  <si>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</si>
  <si>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</si>
  <si>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</si>
  <si>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</si>
  <si>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</si>
  <si>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</si>
  <si>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</si>
  <si>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</si>
  <si>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</si>
  <si>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</si>
  <si>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</si>
  <si>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</si>
  <si>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</si>
  <si>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</si>
  <si>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</si>
  <si>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</si>
  <si>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</si>
  <si>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</si>
  <si>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</si>
  <si>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</si>
  <si>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</si>
  <si>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</si>
  <si>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</si>
  <si>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</si>
  <si>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</si>
  <si>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</si>
  <si>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</si>
  <si>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</si>
  <si>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</si>
  <si>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</si>
  <si>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</si>
  <si>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</si>
  <si>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</si>
  <si>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</si>
  <si>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</si>
  <si>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</si>
  <si>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</si>
  <si>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</si>
  <si>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</si>
  <si>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</si>
  <si>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</si>
  <si>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</si>
  <si>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</si>
  <si>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</si>
  <si>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</si>
  <si>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</si>
  <si>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</si>
  <si>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</si>
  <si>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</si>
  <si>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</si>
  <si>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</si>
  <si>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</si>
  <si>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</si>
  <si>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</si>
  <si>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</si>
  <si>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</si>
  <si>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</si>
  <si>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</si>
  <si>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</si>
  <si>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</si>
  <si>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</si>
  <si>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</si>
  <si>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</si>
  <si>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</si>
  <si>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</si>
  <si>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</si>
  <si>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</si>
  <si>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</si>
  <si>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</si>
  <si>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</si>
  <si>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</si>
  <si>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</si>
  <si>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</si>
  <si>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</si>
  <si>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</si>
  <si>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</si>
  <si>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</si>
  <si>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</si>
  <si>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</si>
  <si>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</si>
  <si>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</si>
  <si>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</si>
  <si>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</si>
  <si>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</si>
  <si>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</si>
  <si>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</si>
  <si>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</si>
  <si>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</si>
  <si>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</si>
  <si>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</si>
  <si>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</si>
  <si>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</si>
  <si>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</si>
  <si>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</si>
  <si>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</si>
  <si>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</si>
  <si>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</si>
  <si>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</si>
  <si>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</si>
  <si>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</si>
  <si>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</si>
  <si>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</si>
  <si>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</si>
  <si>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</si>
  <si>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</si>
  <si>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</si>
  <si>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</si>
  <si>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</si>
  <si>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</si>
  <si>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</si>
  <si>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</si>
  <si>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</si>
  <si>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</si>
  <si>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</si>
  <si>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</si>
  <si>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</si>
  <si>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</si>
  <si>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</si>
  <si>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</si>
  <si>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</si>
  <si>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</si>
  <si>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</si>
  <si>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</si>
  <si>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</si>
  <si>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</si>
  <si>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</si>
  <si>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</si>
  <si>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</si>
  <si>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</si>
  <si>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</si>
  <si>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</si>
  <si>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</si>
  <si>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</si>
  <si>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</si>
  <si>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</si>
  <si>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</si>
  <si>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</si>
  <si>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</si>
  <si>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</si>
  <si>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</si>
  <si>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</si>
  <si>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</si>
  <si>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</si>
  <si>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</si>
  <si>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</si>
  <si>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</si>
  <si>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</si>
  <si>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</si>
  <si>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</si>
  <si>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</si>
  <si>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</si>
  <si>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</si>
  <si>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</si>
  <si>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</si>
  <si>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</si>
  <si>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</si>
  <si>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</si>
  <si>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</si>
  <si>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</si>
  <si>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</si>
  <si>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</si>
  <si>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</si>
  <si>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</si>
  <si>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</si>
  <si>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</si>
  <si>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</si>
  <si>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</si>
  <si>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</si>
  <si>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</si>
  <si>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</si>
  <si>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</si>
  <si>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</si>
  <si>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</si>
  <si>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</si>
  <si>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</si>
  <si>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</si>
  <si>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</si>
  <si>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</si>
  <si>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</si>
  <si>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</si>
  <si>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</si>
  <si>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</si>
  <si>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</si>
  <si>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</si>
  <si>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</si>
  <si>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</si>
  <si>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</si>
  <si>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</si>
  <si>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</si>
  <si>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</si>
  <si>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</si>
  <si>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</si>
  <si>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</si>
  <si>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</si>
  <si>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</si>
  <si>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</si>
  <si>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</si>
  <si>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</si>
  <si>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</si>
  <si>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</si>
  <si>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</si>
  <si>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</si>
  <si>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</si>
  <si>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</si>
  <si>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</si>
  <si>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</si>
  <si>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</si>
  <si>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</si>
  <si>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</si>
  <si>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</si>
  <si>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</si>
  <si>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</si>
  <si>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</si>
  <si>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</si>
  <si>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</si>
  <si>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</si>
  <si>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</si>
  <si>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</si>
  <si>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</si>
  <si>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</si>
  <si>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</si>
  <si>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</si>
  <si>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</si>
  <si>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</si>
  <si>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</si>
  <si>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</si>
  <si>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</si>
  <si>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</si>
  <si>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</si>
  <si>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</si>
  <si>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</si>
  <si>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</si>
  <si>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</si>
  <si>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</si>
  <si>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</si>
  <si>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</si>
  <si>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</si>
  <si>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</si>
  <si>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</si>
  <si>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</si>
  <si>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</si>
  <si>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</si>
  <si>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</si>
  <si>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</si>
  <si>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</si>
  <si>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</si>
  <si>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</si>
  <si>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</si>
  <si>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</si>
  <si>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</si>
  <si>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</si>
  <si>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</si>
  <si>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</si>
  <si>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</si>
  <si>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</si>
  <si>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</si>
  <si>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</si>
  <si>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</si>
  <si>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</si>
  <si>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</si>
  <si>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</si>
  <si>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</si>
  <si>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</si>
  <si>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</si>
  <si>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</si>
  <si>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</si>
  <si>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</si>
  <si>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</si>
  <si>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</si>
  <si>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</si>
  <si>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</si>
  <si>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</si>
  <si>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</si>
  <si>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</si>
  <si>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</si>
  <si>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</si>
  <si>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</si>
  <si>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</si>
  <si>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</si>
  <si>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</si>
  <si>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</si>
  <si>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</si>
  <si>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</si>
  <si>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</si>
  <si>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</si>
  <si>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</si>
  <si>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</si>
  <si>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</si>
  <si>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</si>
  <si>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</si>
  <si>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</si>
  <si>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</si>
  <si>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</si>
  <si>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</si>
  <si>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</si>
  <si>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</si>
  <si>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</si>
  <si>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</si>
  <si>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</si>
  <si>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</si>
  <si>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</si>
  <si>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</si>
  <si>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</si>
  <si>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</si>
  <si>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</si>
  <si>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</si>
  <si>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</si>
  <si>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</si>
  <si>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</si>
  <si>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</si>
  <si>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</si>
  <si>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</si>
  <si>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</si>
  <si>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</si>
  <si>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</si>
  <si>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</si>
  <si>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</si>
  <si>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</si>
  <si>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</si>
  <si>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</si>
  <si>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</si>
  <si>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</si>
  <si>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</si>
  <si>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</si>
  <si>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</si>
  <si>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</si>
  <si>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</si>
  <si>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</si>
  <si>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</si>
  <si>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</si>
  <si>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</si>
  <si>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</si>
  <si>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</si>
  <si>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</si>
  <si>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</si>
  <si>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</si>
  <si>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</si>
  <si>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</si>
  <si>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</si>
  <si>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</si>
  <si>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</si>
  <si>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</si>
  <si>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</si>
  <si>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</si>
  <si>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</si>
  <si>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</si>
  <si>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</si>
  <si>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</si>
  <si>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</si>
  <si>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</si>
  <si>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</si>
  <si>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</si>
  <si>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</si>
  <si>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</si>
  <si>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</si>
  <si>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</si>
  <si>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</si>
  <si>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</si>
  <si>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</si>
  <si>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</si>
  <si>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</si>
  <si>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</si>
  <si>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</si>
  <si>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</si>
  <si>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</si>
  <si>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</si>
  <si>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</si>
  <si>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</si>
  <si>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</si>
  <si>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</si>
  <si>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</si>
  <si>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</si>
  <si>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</si>
  <si>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</si>
  <si>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</si>
  <si>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</si>
  <si>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</si>
  <si>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</si>
  <si>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</si>
  <si>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</si>
  <si>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</si>
  <si>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</si>
  <si>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</si>
  <si>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</si>
  <si>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</si>
  <si>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</si>
  <si>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</si>
  <si>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</si>
  <si>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</si>
  <si>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</si>
  <si>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</si>
  <si>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</si>
  <si>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</si>
  <si>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</si>
  <si>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</si>
  <si>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</si>
  <si>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</si>
  <si>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</si>
  <si>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</si>
  <si>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</si>
  <si>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</si>
  <si>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</si>
  <si>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</si>
  <si>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</si>
  <si>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</si>
  <si>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</si>
  <si>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</si>
  <si>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</si>
  <si>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</si>
  <si>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</si>
  <si>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</si>
  <si>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</si>
  <si>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</si>
  <si>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</si>
  <si>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</si>
  <si>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</si>
  <si>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</si>
  <si>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</si>
  <si>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</si>
  <si>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</si>
  <si>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</si>
  <si>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</si>
  <si>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</si>
  <si>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</si>
  <si>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</si>
  <si>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</si>
  <si>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</si>
  <si>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</si>
  <si>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</si>
  <si>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</si>
  <si>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</si>
  <si>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</si>
  <si>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</si>
  <si>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</si>
  <si>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</si>
  <si>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</si>
  <si>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</si>
  <si>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</si>
  <si>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</si>
  <si>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</si>
  <si>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</si>
  <si>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</si>
  <si>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</si>
  <si>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</si>
  <si>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</si>
  <si>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</si>
  <si>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</si>
  <si>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</si>
  <si>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</si>
  <si>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</si>
  <si>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</si>
  <si>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</si>
  <si>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</si>
  <si>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</si>
  <si>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</si>
  <si>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</si>
  <si>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</si>
  <si>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</si>
  <si>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</si>
  <si>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</si>
  <si>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</si>
  <si>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</si>
  <si>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</si>
  <si>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</si>
  <si>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</si>
  <si>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</si>
  <si>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</si>
  <si>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</si>
  <si>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</si>
  <si>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</si>
  <si>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</si>
  <si>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</si>
  <si>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</si>
  <si>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</si>
  <si>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</si>
  <si>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</si>
  <si>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</si>
  <si>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</si>
  <si>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</si>
  <si>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</si>
  <si>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</si>
  <si>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</si>
  <si>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</si>
  <si>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</si>
  <si>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</si>
  <si>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</si>
  <si>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</si>
  <si>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</si>
  <si>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</si>
  <si>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</si>
  <si>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</si>
  <si>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</si>
  <si>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</si>
  <si>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</si>
  <si>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</si>
  <si>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</si>
  <si>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</si>
  <si>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</si>
  <si>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</si>
  <si>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</si>
  <si>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</si>
  <si>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</si>
  <si>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</si>
  <si>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</si>
  <si>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</si>
  <si>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</si>
  <si>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</si>
  <si>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</si>
  <si>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</si>
  <si>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</si>
  <si>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</si>
  <si>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</si>
  <si>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</si>
  <si>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</si>
  <si>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</si>
  <si>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</si>
  <si>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</si>
  <si>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</si>
  <si>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</si>
  <si>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</si>
  <si>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</si>
  <si>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</si>
  <si>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</si>
  <si>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</si>
  <si>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</si>
  <si>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</si>
  <si>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</si>
  <si>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</si>
  <si>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</si>
  <si>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</si>
  <si>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</si>
  <si>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</si>
  <si>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</si>
  <si>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</si>
  <si>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</si>
  <si>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</si>
  <si>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</si>
  <si>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</si>
  <si>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</si>
  <si>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</si>
  <si>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</si>
  <si>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</si>
  <si>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</si>
  <si>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</si>
  <si>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</si>
  <si>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</si>
  <si>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</si>
  <si>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</si>
  <si>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</si>
  <si>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</si>
  <si>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</si>
  <si>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</si>
  <si>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</si>
  <si>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</si>
  <si>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</si>
  <si>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</si>
  <si>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</si>
  <si>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</si>
  <si>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</si>
  <si>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</si>
  <si>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</si>
  <si>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</si>
  <si>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</si>
  <si>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</si>
  <si>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</si>
  <si>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</si>
  <si>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</si>
  <si>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</si>
  <si>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</si>
  <si>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</si>
  <si>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</si>
  <si>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</si>
  <si>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</si>
  <si>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</si>
  <si>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</si>
  <si>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</si>
  <si>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</si>
  <si>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</si>
  <si>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</si>
  <si>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</si>
  <si>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</si>
  <si>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</si>
  <si>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</si>
  <si>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</si>
  <si>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</si>
  <si>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</si>
  <si>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</si>
  <si>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</si>
  <si>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</si>
  <si>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</si>
  <si>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</si>
  <si>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</si>
  <si>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</si>
  <si>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</si>
  <si>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</si>
  <si>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</si>
  <si>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</si>
  <si>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</si>
  <si>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</si>
  <si>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</si>
  <si>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</si>
  <si>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</si>
  <si>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</si>
  <si>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</si>
  <si>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</si>
  <si>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</si>
  <si>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</si>
  <si>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</si>
  <si>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</si>
  <si>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</si>
  <si>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</si>
  <si>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</si>
  <si>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</si>
  <si>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</si>
  <si>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</si>
  <si>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</si>
  <si>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</si>
  <si>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</si>
  <si>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</si>
  <si>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</si>
  <si>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</si>
  <si>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</si>
  <si>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</si>
  <si>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</si>
  <si>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</si>
  <si>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</si>
  <si>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</si>
  <si>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</si>
  <si>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</si>
  <si>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</si>
  <si>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</si>
  <si>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</si>
  <si>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</si>
  <si>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</si>
  <si>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</si>
  <si>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</si>
  <si>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</si>
  <si>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</si>
  <si>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</si>
  <si>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</si>
  <si>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</si>
  <si>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</si>
  <si>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</si>
  <si>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</si>
  <si>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</si>
  <si>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</si>
  <si>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</si>
  <si>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</si>
  <si>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</si>
  <si>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</si>
  <si>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</si>
  <si>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</si>
  <si>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</si>
  <si>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</si>
  <si>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</si>
  <si>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</si>
  <si>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</si>
  <si>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</si>
  <si>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</si>
  <si>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</si>
  <si>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</si>
  <si>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</si>
  <si>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</si>
  <si>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</si>
  <si>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</si>
  <si>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</si>
  <si>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</si>
  <si>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</si>
  <si>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</si>
  <si>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</si>
  <si>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</si>
  <si>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</si>
  <si>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</si>
  <si>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</si>
  <si>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</si>
  <si>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</si>
  <si>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</si>
  <si>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</si>
  <si>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</si>
  <si>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</si>
  <si>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</si>
  <si>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</si>
  <si>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</si>
  <si>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</si>
  <si>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</si>
  <si>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</si>
  <si>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</si>
  <si>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</si>
  <si>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</si>
  <si>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</si>
  <si>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</si>
  <si>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</si>
  <si>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</si>
  <si>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</si>
  <si>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</si>
  <si>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</si>
  <si>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</si>
  <si>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</si>
  <si>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</si>
  <si>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</si>
  <si>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</si>
  <si>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</si>
  <si>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</si>
  <si>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</si>
  <si>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</si>
  <si>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</si>
  <si>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</si>
  <si>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</si>
  <si>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</si>
  <si>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</si>
  <si>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</si>
  <si>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</si>
  <si>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</si>
  <si>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</si>
  <si>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</si>
  <si>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</si>
  <si>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</si>
  <si>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</si>
  <si>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</si>
  <si>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</si>
  <si>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</si>
  <si>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</si>
  <si>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</si>
  <si>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</si>
  <si>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</si>
  <si>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</si>
  <si>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</si>
  <si>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</si>
  <si>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</si>
  <si>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</si>
  <si>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</si>
  <si>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</si>
  <si>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</si>
  <si>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</si>
  <si>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</si>
  <si>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</si>
  <si>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</si>
  <si>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</si>
  <si>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</si>
  <si>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</si>
  <si>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</si>
  <si>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</si>
  <si>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</si>
  <si>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</si>
  <si>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</si>
  <si>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</si>
  <si>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</si>
  <si>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</si>
  <si>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</si>
  <si>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</si>
  <si>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</si>
  <si>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</si>
  <si>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</si>
  <si>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</si>
  <si>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</si>
  <si>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</si>
  <si>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</si>
  <si>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</si>
  <si>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</si>
  <si>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</si>
  <si>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</si>
  <si>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</si>
  <si>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</si>
  <si>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</si>
  <si>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</si>
  <si>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</si>
  <si>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</si>
  <si>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</si>
  <si>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</si>
  <si>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</si>
  <si>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</si>
  <si>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</si>
  <si>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</si>
  <si>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</si>
  <si>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</si>
  <si>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</si>
  <si>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</si>
  <si>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</si>
  <si>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</si>
  <si>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</si>
  <si>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</si>
  <si>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</si>
  <si>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</si>
  <si>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</si>
  <si>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</si>
  <si>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</si>
  <si>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</si>
  <si>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</si>
  <si>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</si>
  <si>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</si>
  <si>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</si>
  <si>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</si>
  <si>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</si>
  <si>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</si>
  <si>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</si>
  <si>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</si>
  <si>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</si>
  <si>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</si>
  <si>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</si>
  <si>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</si>
  <si>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</si>
  <si>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</si>
  <si>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</si>
  <si>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</si>
  <si>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</si>
  <si>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</si>
  <si>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</si>
  <si>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</si>
  <si>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</si>
  <si>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</si>
  <si>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</si>
  <si>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</si>
  <si>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</si>
  <si>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</si>
  <si>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</si>
  <si>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</si>
  <si>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</si>
  <si>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</si>
  <si>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</si>
  <si>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</si>
  <si>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</si>
  <si>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</si>
  <si>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</si>
  <si>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</si>
  <si>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</si>
  <si>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</si>
  <si>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</si>
  <si>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</si>
  <si>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</si>
  <si>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</si>
  <si>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</si>
  <si>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</si>
  <si>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</si>
  <si>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</si>
  <si>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</si>
  <si>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</si>
  <si>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</si>
  <si>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</si>
  <si>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</si>
  <si>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</si>
  <si>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</si>
  <si>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</si>
  <si>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</si>
  <si>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</si>
  <si>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</si>
  <si>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</si>
  <si>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</si>
  <si>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</si>
  <si>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</si>
  <si>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</si>
  <si>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</si>
  <si>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</si>
  <si>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</si>
  <si>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</si>
  <si>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</si>
  <si>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</si>
  <si>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</si>
  <si>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</si>
  <si>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</si>
  <si>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</si>
  <si>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</si>
  <si>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</si>
  <si>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</si>
  <si>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</si>
  <si>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</si>
  <si>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</si>
  <si>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</si>
  <si>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</si>
  <si>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</si>
  <si>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</si>
  <si>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</si>
  <si>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</si>
  <si>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</si>
  <si>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</si>
  <si>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</si>
  <si>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</si>
  <si>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</si>
  <si>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</si>
  <si>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</si>
  <si>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</si>
  <si>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</si>
  <si>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</si>
  <si>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</si>
  <si>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</si>
  <si>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</si>
  <si>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</si>
  <si>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</si>
  <si>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</si>
  <si>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</si>
  <si>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</si>
  <si>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</si>
  <si>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</si>
  <si>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</si>
  <si>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</si>
  <si>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</si>
  <si>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</si>
  <si>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</si>
  <si>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</si>
  <si>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</si>
  <si>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</si>
  <si>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</si>
  <si>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</si>
  <si>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</si>
  <si>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</si>
  <si>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</si>
  <si>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</si>
  <si>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</si>
  <si>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</si>
  <si>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</si>
  <si>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</si>
  <si>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</si>
  <si>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</si>
  <si>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</si>
  <si>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</si>
  <si>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</si>
  <si>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</si>
  <si>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</si>
  <si>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</si>
  <si>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</si>
  <si>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</si>
  <si>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</si>
  <si>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</si>
  <si>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</si>
  <si>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</si>
  <si>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</si>
  <si>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</si>
  <si>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</si>
  <si>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</si>
  <si>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</si>
  <si>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</si>
  <si>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</si>
  <si>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</si>
  <si>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</si>
  <si>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</si>
  <si>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</si>
  <si>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</si>
  <si>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</si>
  <si>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</si>
  <si>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</si>
  <si>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</si>
  <si>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</si>
  <si>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</si>
  <si>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</si>
  <si>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</si>
  <si>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</si>
  <si>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</si>
  <si>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</si>
  <si>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</si>
  <si>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</si>
  <si>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</si>
  <si>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</si>
  <si>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</si>
  <si>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</si>
  <si>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</si>
  <si>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</si>
  <si>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</si>
  <si>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</si>
  <si>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</si>
  <si>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</si>
  <si>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</si>
  <si>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</si>
  <si>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</si>
  <si>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</si>
  <si>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</si>
  <si>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</si>
  <si>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</si>
  <si>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</si>
  <si>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</si>
  <si>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</si>
  <si>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</si>
  <si>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</si>
  <si>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</si>
  <si>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</si>
  <si>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</si>
  <si>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</si>
  <si>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</si>
  <si>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</si>
  <si>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</si>
  <si>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</si>
  <si>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</si>
  <si>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</si>
  <si>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</si>
  <si>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</si>
  <si>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</si>
  <si>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</si>
  <si>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</si>
  <si>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</si>
  <si>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</si>
  <si>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</si>
  <si>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</si>
  <si>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</si>
  <si>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</si>
  <si>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</si>
  <si>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</si>
  <si>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</si>
  <si>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</si>
  <si>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</si>
  <si>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</si>
  <si>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</si>
  <si>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</si>
  <si>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</si>
  <si>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</si>
  <si>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</si>
  <si>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</si>
  <si>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</si>
  <si>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</si>
  <si>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</si>
  <si>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</si>
  <si>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</si>
  <si>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</si>
  <si>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</si>
  <si>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</si>
  <si>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</si>
  <si>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</si>
  <si>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</si>
  <si>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</si>
  <si>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</si>
  <si>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</si>
  <si>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</si>
  <si>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</si>
  <si>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</si>
  <si>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</si>
  <si>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</si>
  <si>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</si>
  <si>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</si>
  <si>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</si>
  <si>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</si>
  <si>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</si>
  <si>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</si>
  <si>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</si>
  <si>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</si>
  <si>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</si>
  <si>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</si>
  <si>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</si>
  <si>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</si>
  <si>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</si>
  <si>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</si>
  <si>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</si>
  <si>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</si>
  <si>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</si>
  <si>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</si>
  <si>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</si>
  <si>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</si>
  <si>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</si>
  <si>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</si>
  <si>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</si>
  <si>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</si>
  <si>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</si>
  <si>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</si>
  <si>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</si>
  <si>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</si>
  <si>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</si>
  <si>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</si>
  <si>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</si>
  <si>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</si>
  <si>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</si>
  <si>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</si>
  <si>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</si>
  <si>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</si>
  <si>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</si>
  <si>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</si>
  <si>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</si>
  <si>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</si>
  <si>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</si>
  <si>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</si>
  <si>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</si>
  <si>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</si>
  <si>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</si>
  <si>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</si>
  <si>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</si>
  <si>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</si>
  <si>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</si>
  <si>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</si>
  <si>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</si>
  <si>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</si>
  <si>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</si>
  <si>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</si>
  <si>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</si>
  <si>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</si>
  <si>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</si>
  <si>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</si>
  <si>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</si>
  <si>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</si>
  <si>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</si>
  <si>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</si>
  <si>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</si>
  <si>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</si>
  <si>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</si>
  <si>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</si>
  <si>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</si>
  <si>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</si>
  <si>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</si>
  <si>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</si>
  <si>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</si>
  <si>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</si>
  <si>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</si>
  <si>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</si>
  <si>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</si>
  <si>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</si>
  <si>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</si>
  <si>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</si>
  <si>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</si>
  <si>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</si>
  <si>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</si>
  <si>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</si>
  <si>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</si>
  <si>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</si>
  <si>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</si>
  <si>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</si>
  <si>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</si>
  <si>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</si>
  <si>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</si>
  <si>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</si>
  <si>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</si>
  <si>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</si>
  <si>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</si>
  <si>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</si>
  <si>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</si>
  <si>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</si>
  <si>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</si>
  <si>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</si>
  <si>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</si>
  <si>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</si>
  <si>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</si>
  <si>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</si>
  <si>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</si>
  <si>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</si>
  <si>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</si>
  <si>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</si>
  <si>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</si>
  <si>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</si>
  <si>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</si>
  <si>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</si>
  <si>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</si>
  <si>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</si>
  <si>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</si>
  <si>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</si>
  <si>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</si>
  <si>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</si>
  <si>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</si>
  <si>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</si>
  <si>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</si>
  <si>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</si>
  <si>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</si>
  <si>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</si>
  <si>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</si>
  <si>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</si>
  <si>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</si>
  <si>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</si>
  <si>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</si>
  <si>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</si>
  <si>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</si>
  <si>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</si>
  <si>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</si>
  <si>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</si>
  <si>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</si>
  <si>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</si>
  <si>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</si>
  <si>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</si>
  <si>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</si>
  <si>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</si>
  <si>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</si>
  <si>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</si>
  <si>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</si>
  <si>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</si>
  <si>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</si>
  <si>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</si>
  <si>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</si>
  <si>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</si>
  <si>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</si>
  <si>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</si>
  <si>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</si>
  <si>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</si>
  <si>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</si>
  <si>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</si>
  <si>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</si>
  <si>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</si>
  <si>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</si>
  <si>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</si>
  <si>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</si>
  <si>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</si>
  <si>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</si>
  <si>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</si>
  <si>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</si>
  <si>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</si>
  <si>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</si>
  <si>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</si>
  <si>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</si>
  <si>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</si>
  <si>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</si>
  <si>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</si>
  <si>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</si>
  <si>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</si>
  <si>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</si>
  <si>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</si>
  <si>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</si>
  <si>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</si>
  <si>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</si>
  <si>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</si>
  <si>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</si>
  <si>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</si>
  <si>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</si>
  <si>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</si>
  <si>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</si>
  <si>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</si>
  <si>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</si>
  <si>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</si>
  <si>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</si>
  <si>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</si>
  <si>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</si>
  <si>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</si>
  <si>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</si>
  <si>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</si>
  <si>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</si>
  <si>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</si>
  <si>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</si>
  <si>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</si>
  <si>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</si>
  <si>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</si>
  <si>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</si>
  <si>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</si>
  <si>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</si>
  <si>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</si>
  <si>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</si>
  <si>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</si>
  <si>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</si>
  <si>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</si>
  <si>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</si>
  <si>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</si>
  <si>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</si>
  <si>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</si>
  <si>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</si>
  <si>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</si>
  <si>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</si>
  <si>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</si>
  <si>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</si>
  <si>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</si>
  <si>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</si>
  <si>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</si>
  <si>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</si>
  <si>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</si>
  <si>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</si>
  <si>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</si>
  <si>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</si>
  <si>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</si>
  <si>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</si>
  <si>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</si>
  <si>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</si>
  <si>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</si>
  <si>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</si>
  <si>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</si>
  <si>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</si>
  <si>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</si>
  <si>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</si>
  <si>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</si>
  <si>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</si>
  <si>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</si>
  <si>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</si>
  <si>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</si>
  <si>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</si>
  <si>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</si>
  <si>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</si>
  <si>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</si>
  <si>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</si>
  <si>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</si>
  <si>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</si>
  <si>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</si>
  <si>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</si>
  <si>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</si>
  <si>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</si>
  <si>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</si>
  <si>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</si>
  <si>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</si>
  <si>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</si>
  <si>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</si>
  <si>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</si>
  <si>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</si>
  <si>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</si>
  <si>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</si>
  <si>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</si>
  <si>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</si>
  <si>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</si>
  <si>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</si>
  <si>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</si>
  <si>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</si>
  <si>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</si>
  <si>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</si>
  <si>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</si>
  <si>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</si>
  <si>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</si>
  <si>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</si>
  <si>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</si>
  <si>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</si>
  <si>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</si>
  <si>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</si>
  <si>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</si>
  <si>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</si>
  <si>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</si>
  <si>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</si>
  <si>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</si>
  <si>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</si>
  <si>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</si>
  <si>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</si>
  <si>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</si>
  <si>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</si>
  <si>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</si>
  <si>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</si>
  <si>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</si>
  <si>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</si>
  <si>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</si>
  <si>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</si>
  <si>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</si>
  <si>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</si>
  <si>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</si>
  <si>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</si>
  <si>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</si>
  <si>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</si>
  <si>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</si>
  <si>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</si>
  <si>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</si>
  <si>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</si>
  <si>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</si>
  <si>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</si>
  <si>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</si>
  <si>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</si>
  <si>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</si>
  <si>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</si>
  <si>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</si>
  <si>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</si>
  <si>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</si>
  <si>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</si>
  <si>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</si>
  <si>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</si>
  <si>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</si>
  <si>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</si>
  <si>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</si>
  <si>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</si>
  <si>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</si>
  <si>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</si>
  <si>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</si>
  <si>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</si>
  <si>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</si>
  <si>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</si>
  <si>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</si>
  <si>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</si>
  <si>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</si>
  <si>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</si>
  <si>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</si>
  <si>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</si>
  <si>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</si>
  <si>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</si>
  <si>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</si>
  <si>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</si>
  <si>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</si>
  <si>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</si>
  <si>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</si>
  <si>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</si>
  <si>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</si>
  <si>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</si>
  <si>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</si>
  <si>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</si>
  <si>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</si>
  <si>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</si>
  <si>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</si>
  <si>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</si>
  <si>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</si>
  <si>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</si>
  <si>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</si>
  <si>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</si>
  <si>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</si>
  <si>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</si>
  <si>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</si>
  <si>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</si>
  <si>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</si>
  <si>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</si>
  <si>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</si>
  <si>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</si>
  <si>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</si>
  <si>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</si>
  <si>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</si>
  <si>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</si>
  <si>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</si>
  <si>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</si>
  <si>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</si>
  <si>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</si>
  <si>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</si>
  <si>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</si>
  <si>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</si>
  <si>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</si>
  <si>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</si>
  <si>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</si>
  <si>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</si>
  <si>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</si>
  <si>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</si>
  <si>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</si>
  <si>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</si>
  <si>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</si>
  <si>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</si>
  <si>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</si>
  <si>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</si>
  <si>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</si>
  <si>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</si>
  <si>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</si>
  <si>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</si>
  <si>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</si>
  <si>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</si>
  <si>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</si>
  <si>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</si>
  <si>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</si>
  <si>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</si>
  <si>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</si>
  <si>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</si>
  <si>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</si>
  <si>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</si>
  <si>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</si>
  <si>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</si>
  <si>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</si>
  <si>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</si>
  <si>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</si>
  <si>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</si>
  <si>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</si>
  <si>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</si>
  <si>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</si>
  <si>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</si>
  <si>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</si>
  <si>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</si>
  <si>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</si>
  <si>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</si>
  <si>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</si>
  <si>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</si>
  <si>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</si>
  <si>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</si>
  <si>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</si>
  <si>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</si>
  <si>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</si>
  <si>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</si>
  <si>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</si>
  <si>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</si>
  <si>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</si>
  <si>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</si>
  <si>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</si>
  <si>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</si>
  <si>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</si>
  <si>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</si>
  <si>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</si>
  <si>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</si>
  <si>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</si>
  <si>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</si>
  <si>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</si>
  <si>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</si>
  <si>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</si>
  <si>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</si>
  <si>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</si>
  <si>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</si>
  <si>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</si>
  <si>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</si>
  <si>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</si>
  <si>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</si>
  <si>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</si>
  <si>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</si>
  <si>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</si>
  <si>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</si>
  <si>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</si>
  <si>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</si>
  <si>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</si>
  <si>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</si>
  <si>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</si>
  <si>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</si>
  <si>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</si>
  <si>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</si>
  <si>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</si>
  <si>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</si>
  <si>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</si>
  <si>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</si>
  <si>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</si>
  <si>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</si>
  <si>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</si>
  <si>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</si>
  <si>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</si>
  <si>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</si>
  <si>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</si>
  <si>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</si>
  <si>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</si>
  <si>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</si>
  <si>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</si>
  <si>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</si>
  <si>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</si>
  <si>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</si>
  <si>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</si>
  <si>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</si>
  <si>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</si>
  <si>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</si>
  <si>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</si>
  <si>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</si>
  <si>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</si>
  <si>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</si>
  <si>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</si>
  <si>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</si>
  <si>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</si>
  <si>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</si>
  <si>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</si>
  <si>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</si>
  <si>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</si>
  <si>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</si>
  <si>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</si>
  <si>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</si>
  <si>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</si>
  <si>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</si>
  <si>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</si>
  <si>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</si>
  <si>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</si>
  <si>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</si>
  <si>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</si>
  <si>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</si>
  <si>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</si>
  <si>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</si>
  <si>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</si>
  <si>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</si>
  <si>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</si>
  <si>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</si>
  <si>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</si>
  <si>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</si>
  <si>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</si>
  <si>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</si>
  <si>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</si>
  <si>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</si>
  <si>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</si>
  <si>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</si>
  <si>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</si>
  <si>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</si>
  <si>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</si>
  <si>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</si>
  <si>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</si>
  <si>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</si>
  <si>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</si>
  <si>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</si>
  <si>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</si>
  <si>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</si>
  <si>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</si>
  <si>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</si>
  <si>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</si>
  <si>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</si>
  <si>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</si>
  <si>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</si>
  <si>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</si>
  <si>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</si>
  <si>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</si>
  <si>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</si>
  <si>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</si>
  <si>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</si>
  <si>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</si>
  <si>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</si>
  <si>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</si>
  <si>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</si>
  <si>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</si>
  <si>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</si>
  <si>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</si>
  <si>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</si>
  <si>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</si>
  <si>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</si>
  <si>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</si>
  <si>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</si>
  <si>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</si>
  <si>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</si>
  <si>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</si>
  <si>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</si>
  <si>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</si>
  <si>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</si>
  <si>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</si>
  <si>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</si>
  <si>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</si>
  <si>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</si>
  <si>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</si>
  <si>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</si>
  <si>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</si>
  <si>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</si>
  <si>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</si>
  <si>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</si>
  <si>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</si>
  <si>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</si>
  <si>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</si>
  <si>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</si>
  <si>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</si>
  <si>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</si>
  <si>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</si>
  <si>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</si>
  <si>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</si>
  <si>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</si>
  <si>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</si>
  <si>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</si>
  <si>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</si>
  <si>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</si>
  <si>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</si>
  <si>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</si>
  <si>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</si>
  <si>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</si>
  <si>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</si>
  <si>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</si>
  <si>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</si>
  <si>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</si>
  <si>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</si>
  <si>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</si>
  <si>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</si>
  <si>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</si>
  <si>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</si>
  <si>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</si>
  <si>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</si>
  <si>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</si>
  <si>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</si>
  <si>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</si>
  <si>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</si>
  <si>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</si>
  <si>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</si>
  <si>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</si>
  <si>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</si>
  <si>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</si>
  <si>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</si>
  <si>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</si>
  <si>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</si>
  <si>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</si>
  <si>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</si>
  <si>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</si>
  <si>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</si>
  <si>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</si>
  <si>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</si>
  <si>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</si>
  <si>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</si>
  <si>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</si>
  <si>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</si>
  <si>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</si>
  <si>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</si>
  <si>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</si>
  <si>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</si>
  <si>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</si>
  <si>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</si>
  <si>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</si>
  <si>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</si>
  <si>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</si>
  <si>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</si>
  <si>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</si>
  <si>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</si>
  <si>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</si>
  <si>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</si>
  <si>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</si>
  <si>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</si>
  <si>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</si>
  <si>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</si>
  <si>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</si>
  <si>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</si>
  <si>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</si>
  <si>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</si>
  <si>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</si>
  <si>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</si>
  <si>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</si>
  <si>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</si>
  <si>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</si>
  <si>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</si>
  <si>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</si>
  <si>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</si>
  <si>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</si>
  <si>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</si>
  <si>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</si>
  <si>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</si>
  <si>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</si>
  <si>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</si>
  <si>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</si>
  <si>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</si>
  <si>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</si>
  <si>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</si>
  <si>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</si>
  <si>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</si>
  <si>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</si>
  <si>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</si>
  <si>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</si>
  <si>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</si>
  <si>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</si>
  <si>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</si>
  <si>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</si>
  <si>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</si>
  <si>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</si>
  <si>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</si>
  <si>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</si>
  <si>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</si>
  <si>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</si>
  <si>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</si>
  <si>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</si>
  <si>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</si>
  <si>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</si>
  <si>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</si>
  <si>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</si>
  <si>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</si>
  <si>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</si>
  <si>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</si>
  <si>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</si>
  <si>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</si>
  <si>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</si>
  <si>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</si>
  <si>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</si>
  <si>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</si>
  <si>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</si>
  <si>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</si>
  <si>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</si>
  <si>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</si>
  <si>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</si>
  <si>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</si>
  <si>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</si>
  <si>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</si>
  <si>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</si>
  <si>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</si>
  <si>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</si>
  <si>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</si>
  <si>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</si>
  <si>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</si>
  <si>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</si>
  <si>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</si>
  <si>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</si>
  <si>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</si>
  <si>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</si>
  <si>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</si>
  <si>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</si>
  <si>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</si>
  <si>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</si>
  <si>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</si>
  <si>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</si>
  <si>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</si>
  <si>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</si>
  <si>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</si>
  <si>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</si>
  <si>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</si>
  <si>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</si>
  <si>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</si>
  <si>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</si>
  <si>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</si>
  <si>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</si>
  <si>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</si>
  <si>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</si>
  <si>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</si>
  <si>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</si>
  <si>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</si>
  <si>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</si>
  <si>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</si>
  <si>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</si>
  <si>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</si>
  <si>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</si>
  <si>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</si>
  <si>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</si>
  <si>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</si>
  <si>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</si>
  <si>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</si>
  <si>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</si>
  <si>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</si>
  <si>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</si>
  <si>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</si>
  <si>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</si>
  <si>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</si>
  <si>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</si>
  <si>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</si>
  <si>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</si>
  <si>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</si>
  <si>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</si>
  <si>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</si>
  <si>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</si>
  <si>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</si>
  <si>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</si>
  <si>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</si>
  <si>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</si>
  <si>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</si>
  <si>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</si>
  <si>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</si>
  <si>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</si>
  <si>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</si>
  <si>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</si>
  <si>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</si>
  <si>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</si>
  <si>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</si>
  <si>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</si>
  <si>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</si>
  <si>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</si>
  <si>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</si>
  <si>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</si>
  <si>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</si>
  <si>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</si>
  <si>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</si>
  <si>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</si>
  <si>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</si>
  <si>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</si>
  <si>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</si>
  <si>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</si>
  <si>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</si>
  <si>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</si>
  <si>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</si>
  <si>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</si>
  <si>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</si>
  <si>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</si>
  <si>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</si>
  <si>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</si>
  <si>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</si>
  <si>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</si>
  <si>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</si>
  <si>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</si>
  <si>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</si>
  <si>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</si>
  <si>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</si>
  <si>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</si>
  <si>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</si>
  <si>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</si>
  <si>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</si>
  <si>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</si>
  <si>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</si>
  <si>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</si>
  <si>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</si>
  <si>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</si>
  <si>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</si>
  <si>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</si>
  <si>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</si>
  <si>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</si>
  <si>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</si>
  <si>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</si>
  <si>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</si>
  <si>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</si>
  <si>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</si>
  <si>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</si>
  <si>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</si>
  <si>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</si>
  <si>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</si>
  <si>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</si>
  <si>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</si>
  <si>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</si>
  <si>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</si>
  <si>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</si>
  <si>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</si>
  <si>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</si>
  <si>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</si>
  <si>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</si>
  <si>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</si>
  <si>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</si>
  <si>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</si>
  <si>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</si>
  <si>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</si>
  <si>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</si>
  <si>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</si>
  <si>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</si>
  <si>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</si>
  <si>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</si>
  <si>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</si>
  <si>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</si>
  <si>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</si>
  <si>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</si>
  <si>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</si>
  <si>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</si>
  <si>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</si>
  <si>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</si>
  <si>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</si>
  <si>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</si>
  <si>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</si>
  <si>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</si>
  <si>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</si>
  <si>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</si>
  <si>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</si>
  <si>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</si>
  <si>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</si>
  <si>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</si>
  <si>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</si>
  <si>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</si>
  <si>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</si>
  <si>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</si>
  <si>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</si>
  <si>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</si>
  <si>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</si>
  <si>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</si>
  <si>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</si>
  <si>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</si>
  <si>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</si>
  <si>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</si>
  <si>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</si>
  <si>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</si>
  <si>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</si>
  <si>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</si>
  <si>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</si>
  <si>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</si>
  <si>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</si>
  <si>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</si>
  <si>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</si>
  <si>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</si>
  <si>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</si>
  <si>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</si>
  <si>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</si>
  <si>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</si>
  <si>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</si>
  <si>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</si>
  <si>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</si>
  <si>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</si>
  <si>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</si>
  <si>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</si>
  <si>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</si>
  <si>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</si>
  <si>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</si>
  <si>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</si>
  <si>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</si>
  <si>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</si>
  <si>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</si>
  <si>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</si>
  <si>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</si>
  <si>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</si>
  <si>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</si>
  <si>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</si>
  <si>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</si>
  <si>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</si>
  <si>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</si>
  <si>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</si>
  <si>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</si>
  <si>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</si>
  <si>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</si>
  <si>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</si>
  <si>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</si>
  <si>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</si>
  <si>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</si>
  <si>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</si>
  <si>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</si>
  <si>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</si>
  <si>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</si>
  <si>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</si>
  <si>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</si>
  <si>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</si>
  <si>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</si>
  <si>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</si>
  <si>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</si>
  <si>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</si>
  <si>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</si>
  <si>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</si>
  <si>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</si>
  <si>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</si>
  <si>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</si>
  <si>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</si>
  <si>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</si>
  <si>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</si>
  <si>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</si>
  <si>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</si>
  <si>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</si>
  <si>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</si>
  <si>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</si>
  <si>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</si>
  <si>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</si>
  <si>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</si>
  <si>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</si>
  <si>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</si>
  <si>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</si>
  <si>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</si>
  <si>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</si>
  <si>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</si>
  <si>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</si>
  <si>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</si>
  <si>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</si>
  <si>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</si>
  <si>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</si>
  <si>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</si>
  <si>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</si>
  <si>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</si>
  <si>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</si>
  <si>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</si>
  <si>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</si>
  <si>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</si>
  <si>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</si>
  <si>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</si>
  <si>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</si>
  <si>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</si>
  <si>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</si>
  <si>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</si>
  <si>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</si>
  <si>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</si>
  <si>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</si>
  <si>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</si>
  <si>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</si>
  <si>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</si>
  <si>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</si>
  <si>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</si>
  <si>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</si>
  <si>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</si>
  <si>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</si>
  <si>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</si>
  <si>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</si>
  <si>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</si>
  <si>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</si>
  <si>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</si>
  <si>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</si>
  <si>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</si>
  <si>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</si>
  <si>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</si>
  <si>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</si>
  <si>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</si>
  <si>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</si>
  <si>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</si>
  <si>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</si>
  <si>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</si>
  <si>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</si>
  <si>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</si>
  <si>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</si>
  <si>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</si>
  <si>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</si>
  <si>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</si>
  <si>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</si>
  <si>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</si>
  <si>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</si>
  <si>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</si>
  <si>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</si>
  <si>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</si>
  <si>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</si>
  <si>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</si>
  <si>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</si>
  <si>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</si>
  <si>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</si>
  <si>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</si>
  <si>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</si>
  <si>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</si>
  <si>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</si>
  <si>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</si>
  <si>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</si>
  <si>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</si>
  <si>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</si>
  <si>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</si>
  <si>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</si>
  <si>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</si>
  <si>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</si>
  <si>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</si>
  <si>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</si>
  <si>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</si>
  <si>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</si>
  <si>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</si>
  <si>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</si>
  <si>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</si>
  <si>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</si>
  <si>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</si>
  <si>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</si>
  <si>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</si>
  <si>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</si>
  <si>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</si>
  <si>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</si>
  <si>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</si>
  <si>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</si>
  <si>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</si>
  <si>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</si>
  <si>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</si>
  <si>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</si>
  <si>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</si>
  <si>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</si>
  <si>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</si>
  <si>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</si>
  <si>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</si>
  <si>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</si>
  <si>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</si>
  <si>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</si>
  <si>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</si>
  <si>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</si>
  <si>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</si>
  <si>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</si>
  <si>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</si>
  <si>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</si>
  <si>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</si>
  <si>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</si>
  <si>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</si>
  <si>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</si>
  <si>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</si>
  <si>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</si>
  <si>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</si>
  <si>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</si>
  <si>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</si>
  <si>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</si>
  <si>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</si>
  <si>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</si>
  <si>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</si>
  <si>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</si>
  <si>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</si>
  <si>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</si>
  <si>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</si>
  <si>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</si>
  <si>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</si>
  <si>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</si>
  <si>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</si>
  <si>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</si>
  <si>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</si>
  <si>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</si>
  <si>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</si>
  <si>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</si>
  <si>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</si>
  <si>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</si>
  <si>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</si>
  <si>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</si>
  <si>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</si>
  <si>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</si>
  <si>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</si>
  <si>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</si>
  <si>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</si>
  <si>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</si>
  <si>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</si>
  <si>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</si>
  <si>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</si>
  <si>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</si>
  <si>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</si>
  <si>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</si>
  <si>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</si>
  <si>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</si>
  <si>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</si>
  <si>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</si>
  <si>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</si>
  <si>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</si>
  <si>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</si>
  <si>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</si>
  <si>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</si>
  <si>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</si>
  <si>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</si>
  <si>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</si>
  <si>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</si>
  <si>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</si>
  <si>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</si>
  <si>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</si>
  <si>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</si>
  <si>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</si>
  <si>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</si>
  <si>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</si>
  <si>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</si>
  <si>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</si>
  <si>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</si>
  <si>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</si>
  <si>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</si>
  <si>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</si>
  <si>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</si>
  <si>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</si>
  <si>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</si>
  <si>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</si>
  <si>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</si>
  <si>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</si>
  <si>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</si>
  <si>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</si>
  <si>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</si>
  <si>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</si>
  <si>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</si>
  <si>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</si>
  <si>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</si>
  <si>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</si>
  <si>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</si>
  <si>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</si>
  <si>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</si>
  <si>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</si>
  <si>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</si>
  <si>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</si>
  <si>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</si>
  <si>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</si>
  <si>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</si>
  <si>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</si>
  <si>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</si>
  <si>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</si>
  <si>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</si>
  <si>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</si>
  <si>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</si>
  <si>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</si>
  <si>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</si>
  <si>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</si>
  <si>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</si>
  <si>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</si>
  <si>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</si>
  <si>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</si>
  <si>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</si>
  <si>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</si>
  <si>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</si>
  <si>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</si>
  <si>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</si>
  <si>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</si>
  <si>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</si>
  <si>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</si>
  <si>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</si>
  <si>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</si>
  <si>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</si>
  <si>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</si>
  <si>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</si>
  <si>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</si>
  <si>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</si>
  <si>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</si>
  <si>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</si>
  <si>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</si>
  <si>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</si>
  <si>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</si>
  <si>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</si>
  <si>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</si>
  <si>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</si>
  <si>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</si>
  <si>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</si>
  <si>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</si>
  <si>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</si>
  <si>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</si>
  <si>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</si>
  <si>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</si>
  <si>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</si>
  <si>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</si>
  <si>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</si>
  <si>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</si>
  <si>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</si>
  <si>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</si>
  <si>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</si>
  <si>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</si>
  <si>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</si>
  <si>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</si>
  <si>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</si>
  <si>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</si>
  <si>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</si>
  <si>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</si>
  <si>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</si>
  <si>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</si>
  <si>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</si>
  <si>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</si>
  <si>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</si>
  <si>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</si>
  <si>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</si>
  <si>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</si>
  <si>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</si>
  <si>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</si>
  <si>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</si>
  <si>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</si>
  <si>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</si>
  <si>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</si>
  <si>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</si>
  <si>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</si>
  <si>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</si>
  <si>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</si>
  <si>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</si>
  <si>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</si>
  <si>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</si>
  <si>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</si>
  <si>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</si>
  <si>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</si>
  <si>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</si>
  <si>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</si>
  <si>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</si>
  <si>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</si>
  <si>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</si>
  <si>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</si>
  <si>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</si>
  <si>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</si>
  <si>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</si>
  <si>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</si>
  <si>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</si>
  <si>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</si>
  <si>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</si>
  <si>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</si>
  <si>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</si>
  <si>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</si>
  <si>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</si>
  <si>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</si>
  <si>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</si>
  <si>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</si>
  <si>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</si>
  <si>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</si>
  <si>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</si>
  <si>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</si>
  <si>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</si>
  <si>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</si>
  <si>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</si>
  <si>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</si>
  <si>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</si>
  <si>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</si>
  <si>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</si>
  <si>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</si>
  <si>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</si>
  <si>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</si>
  <si>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</si>
  <si>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</si>
  <si>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</si>
  <si>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</si>
  <si>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</si>
  <si>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</si>
  <si>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</si>
  <si>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</si>
  <si>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</si>
  <si>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</si>
  <si>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</si>
  <si>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</si>
  <si>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</si>
  <si>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</si>
  <si>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</si>
  <si>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</si>
  <si>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</si>
  <si>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</si>
  <si>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</si>
  <si>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</si>
  <si>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</si>
  <si>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</si>
  <si>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</si>
  <si>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</si>
  <si>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</si>
  <si>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</si>
  <si>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</si>
  <si>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</si>
  <si>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</si>
  <si>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</si>
  <si>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</si>
  <si>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</si>
  <si>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</si>
  <si>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</si>
  <si>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</si>
  <si>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</si>
  <si>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</si>
  <si>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</si>
  <si>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</si>
  <si>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</si>
  <si>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</si>
  <si>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</si>
  <si>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</si>
  <si>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</si>
  <si>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</si>
  <si>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</si>
  <si>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</si>
  <si>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</si>
  <si>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</si>
  <si>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</si>
  <si>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</si>
  <si>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</si>
  <si>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</si>
  <si>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</si>
  <si>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</si>
  <si>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</si>
  <si>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</si>
  <si>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</si>
  <si>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</si>
  <si>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</si>
  <si>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</si>
  <si>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</si>
  <si>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</si>
  <si>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</si>
  <si>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</si>
  <si>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</si>
  <si>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</si>
  <si>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</si>
  <si>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</si>
  <si>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</si>
  <si>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</si>
  <si>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</si>
  <si>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</si>
  <si>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</si>
  <si>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</si>
  <si>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</si>
  <si>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</si>
  <si>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</si>
  <si>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</si>
  <si>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</si>
  <si>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</si>
  <si>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</si>
  <si>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</si>
  <si>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</si>
  <si>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</si>
  <si>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</si>
  <si>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</si>
  <si>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</si>
  <si>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</si>
  <si>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</si>
  <si>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</si>
  <si>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</si>
  <si>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</si>
  <si>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</si>
  <si>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</si>
  <si>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</si>
  <si>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</si>
  <si>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</si>
  <si>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</si>
  <si>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</si>
  <si>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</si>
  <si>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</si>
  <si>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</si>
  <si>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</si>
  <si>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</si>
  <si>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</si>
  <si>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</si>
  <si>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</si>
  <si>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</si>
  <si>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</si>
  <si>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</si>
  <si>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</si>
  <si>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</si>
  <si>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</si>
  <si>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</si>
  <si>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</si>
  <si>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</si>
  <si>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</si>
  <si>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</si>
  <si>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</si>
  <si>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</si>
  <si>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</si>
  <si>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</si>
  <si>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</si>
  <si>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</si>
  <si>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</si>
  <si>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</si>
  <si>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</si>
  <si>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</si>
  <si>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</si>
  <si>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</si>
  <si>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</si>
  <si>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</si>
  <si>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</si>
  <si>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</si>
  <si>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</si>
  <si>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</si>
  <si>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</si>
  <si>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</si>
  <si>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</si>
  <si>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</si>
  <si>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</si>
  <si>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</si>
  <si>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</si>
  <si>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</si>
  <si>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</si>
  <si>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</si>
  <si>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</si>
  <si>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</si>
  <si>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</si>
  <si>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</si>
  <si>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</si>
  <si>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</si>
  <si>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</si>
  <si>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</si>
  <si>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</si>
  <si>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</si>
  <si>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</si>
  <si>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</si>
  <si>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</si>
  <si>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</si>
  <si>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</si>
  <si>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</si>
  <si>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</si>
  <si>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</si>
  <si>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</si>
  <si>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</si>
  <si>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</si>
  <si>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</si>
  <si>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</si>
  <si>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</si>
  <si>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</si>
  <si>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</si>
  <si>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</si>
  <si>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</si>
  <si>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</si>
  <si>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</si>
  <si>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</si>
  <si>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</si>
  <si>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</si>
  <si>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</si>
  <si>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</si>
  <si>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</si>
  <si>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</si>
  <si>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</si>
  <si>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</si>
  <si>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</si>
  <si>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</si>
  <si>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</si>
  <si>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</si>
  <si>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</si>
  <si>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</si>
  <si>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</si>
  <si>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</si>
  <si>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</si>
  <si>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</si>
  <si>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</si>
  <si>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</si>
  <si>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</si>
  <si>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</si>
  <si>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</si>
  <si>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</si>
  <si>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</si>
  <si>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</si>
  <si>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</si>
  <si>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</si>
  <si>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</si>
  <si>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</si>
  <si>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</si>
  <si>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</si>
  <si>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</si>
  <si>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</si>
  <si>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</si>
  <si>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</si>
  <si>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</si>
  <si>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</si>
  <si>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</si>
  <si>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</si>
  <si>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</si>
  <si>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</si>
  <si>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</si>
  <si>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</si>
  <si>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</si>
  <si>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</si>
  <si>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</si>
  <si>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</si>
  <si>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</si>
  <si>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</si>
  <si>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</si>
  <si>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</si>
  <si>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</si>
  <si>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</si>
  <si>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</si>
  <si>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</si>
  <si>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</si>
  <si>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</si>
  <si>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</si>
  <si>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</si>
  <si>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</si>
  <si>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</si>
  <si>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</si>
  <si>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</si>
  <si>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</si>
  <si>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</si>
  <si>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</si>
  <si>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</si>
  <si>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</si>
  <si>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</si>
  <si>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</si>
  <si>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</si>
  <si>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</si>
  <si>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</si>
  <si>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</si>
  <si>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</si>
  <si>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</si>
  <si>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</si>
  <si>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</si>
  <si>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</si>
  <si>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</si>
  <si>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</si>
  <si>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</si>
  <si>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</si>
  <si>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</si>
  <si>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</si>
  <si>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</si>
  <si>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</si>
  <si>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</si>
  <si>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</si>
  <si>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</si>
  <si>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</si>
  <si>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</si>
  <si>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</si>
  <si>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</si>
  <si>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</si>
  <si>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</si>
  <si>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</si>
  <si>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</si>
  <si>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</si>
  <si>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</si>
  <si>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</si>
  <si>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</si>
  <si>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</si>
  <si>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</si>
  <si>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</si>
  <si>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</si>
  <si>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</si>
  <si>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</si>
  <si>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</si>
  <si>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</si>
  <si>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</si>
  <si>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</si>
  <si>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</si>
  <si>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</si>
  <si>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</si>
  <si>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</si>
  <si>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</si>
  <si>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</si>
  <si>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</si>
  <si>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</si>
  <si>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</si>
  <si>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</si>
  <si>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</si>
  <si>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</si>
  <si>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</si>
  <si>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</si>
  <si>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</si>
  <si>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</si>
  <si>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</si>
  <si>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</si>
  <si>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</si>
  <si>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</si>
  <si>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</si>
  <si>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</si>
  <si>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</si>
  <si>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</si>
  <si>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</si>
  <si>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</si>
  <si>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</si>
  <si>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</si>
  <si>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</si>
  <si>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</si>
  <si>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</si>
  <si>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</si>
  <si>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</si>
  <si>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</si>
  <si>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</si>
  <si>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</si>
  <si>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</si>
  <si>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</si>
  <si>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</si>
  <si>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</si>
  <si>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</si>
  <si>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</si>
  <si>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</si>
  <si>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</si>
  <si>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</si>
  <si>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</si>
  <si>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</si>
  <si>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</si>
  <si>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</si>
  <si>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</si>
  <si>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</si>
  <si>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</si>
  <si>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</si>
  <si>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</si>
  <si>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</si>
  <si>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</si>
  <si>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</si>
  <si>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</si>
  <si>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</si>
  <si>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</si>
  <si>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</si>
  <si>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</si>
  <si>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</si>
  <si>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</si>
  <si>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</si>
  <si>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</si>
  <si>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</si>
  <si>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</si>
  <si>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</si>
  <si>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</si>
  <si>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</si>
  <si>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</si>
  <si>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</si>
  <si>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</si>
  <si>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</si>
  <si>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</si>
  <si>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</si>
  <si>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</si>
  <si>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</si>
  <si>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</si>
  <si>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</si>
  <si>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</si>
  <si>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</si>
  <si>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</si>
  <si>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</si>
  <si>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</si>
  <si>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</si>
  <si>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</si>
  <si>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</si>
  <si>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</si>
  <si>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</si>
  <si>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</si>
  <si>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</si>
  <si>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</si>
  <si>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</si>
  <si>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</si>
  <si>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</si>
  <si>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</si>
  <si>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</si>
  <si>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</si>
  <si>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</si>
  <si>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</si>
  <si>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</si>
  <si>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</si>
  <si>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</si>
  <si>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</si>
  <si>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</si>
  <si>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</si>
  <si>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</si>
  <si>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</si>
  <si>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</si>
  <si>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</si>
  <si>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</si>
  <si>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</si>
  <si>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</si>
  <si>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</si>
  <si>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</si>
  <si>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</si>
  <si>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</si>
  <si>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</si>
  <si>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</si>
  <si>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</si>
  <si>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</si>
  <si>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</si>
  <si>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</si>
  <si>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</si>
  <si>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</si>
  <si>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</si>
  <si>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</si>
  <si>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</si>
  <si>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</si>
  <si>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</si>
  <si>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</si>
  <si>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</si>
  <si>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</si>
  <si>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</si>
  <si>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</si>
  <si>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</si>
  <si>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</si>
  <si>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</si>
  <si>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</si>
  <si>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</si>
  <si>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</si>
  <si>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</si>
  <si>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</si>
  <si>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</si>
  <si>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</si>
  <si>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</si>
  <si>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</si>
  <si>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</si>
  <si>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</si>
  <si>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</si>
  <si>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</si>
  <si>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</si>
  <si>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</si>
  <si>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</si>
  <si>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</si>
  <si>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</si>
  <si>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</si>
  <si>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</si>
  <si>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</si>
  <si>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</si>
  <si>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</si>
  <si>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</si>
  <si>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</si>
  <si>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</si>
  <si>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</si>
  <si>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</si>
  <si>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</si>
  <si>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</si>
  <si>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</si>
  <si>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</si>
  <si>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</si>
  <si>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</si>
  <si>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</si>
  <si>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</si>
  <si>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</si>
  <si>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</si>
  <si>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</si>
  <si>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</si>
  <si>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</si>
  <si>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</si>
  <si>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</si>
  <si>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</si>
  <si>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</si>
  <si>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</si>
  <si>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</si>
  <si>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</si>
  <si>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</si>
  <si>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</si>
  <si>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</si>
  <si>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</si>
  <si>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</si>
  <si>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</si>
  <si>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</si>
  <si>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</si>
  <si>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</si>
  <si>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</si>
  <si>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</si>
  <si>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</si>
  <si>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</si>
  <si>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</si>
  <si>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</si>
  <si>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</si>
  <si>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</si>
  <si>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</si>
  <si>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</si>
  <si>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</si>
  <si>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</si>
  <si>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</si>
  <si>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</si>
  <si>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</si>
  <si>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</si>
  <si>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</si>
  <si>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</si>
  <si>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</si>
  <si>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</si>
  <si>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</si>
  <si>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</si>
  <si>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</si>
  <si>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</si>
  <si>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</si>
  <si>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</si>
  <si>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</si>
  <si>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</si>
  <si>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</si>
  <si>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</si>
  <si>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</si>
  <si>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</si>
  <si>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</si>
  <si>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</si>
  <si>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</si>
  <si>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</si>
  <si>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</si>
  <si>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</si>
  <si>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</si>
  <si>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</si>
  <si>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</si>
  <si>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</si>
  <si>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</si>
  <si>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</si>
  <si>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</si>
  <si>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</si>
  <si>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</si>
  <si>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</si>
  <si>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</si>
  <si>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</si>
  <si>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</si>
  <si>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</si>
  <si>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</si>
  <si>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</si>
  <si>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</si>
  <si>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</si>
  <si>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</si>
  <si>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</si>
  <si>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</si>
  <si>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</si>
  <si>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</si>
  <si>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</si>
  <si>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</si>
  <si>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</si>
  <si>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</si>
  <si>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</si>
  <si>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</si>
  <si>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</si>
  <si>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</si>
  <si>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</si>
  <si>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</si>
  <si>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</si>
  <si>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</si>
  <si>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</si>
  <si>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</si>
  <si>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</si>
  <si>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</si>
  <si>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</si>
  <si>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</si>
  <si>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</si>
  <si>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</si>
  <si>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</si>
  <si>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</si>
  <si>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</si>
  <si>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</si>
  <si>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</si>
  <si>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</si>
  <si>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</si>
  <si>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</si>
  <si>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</si>
  <si>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</si>
  <si>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</si>
  <si>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</si>
  <si>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</si>
  <si>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</si>
  <si>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</si>
  <si>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</si>
  <si>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</si>
  <si>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</si>
  <si>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</si>
  <si>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</si>
  <si>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</si>
  <si>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</si>
  <si>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</si>
  <si>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</si>
  <si>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</si>
  <si>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</si>
  <si>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</si>
  <si>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</si>
  <si>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</si>
  <si>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</si>
  <si>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</si>
  <si>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</si>
  <si>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</si>
  <si>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</si>
  <si>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</si>
  <si>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</si>
  <si>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</si>
  <si>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</si>
  <si>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</si>
  <si>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</si>
  <si>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</si>
  <si>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</si>
  <si>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</si>
  <si>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</si>
  <si>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</si>
  <si>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</si>
  <si>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</si>
  <si>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</si>
  <si>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</si>
  <si>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</si>
  <si>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</si>
  <si>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</si>
  <si>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</si>
  <si>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</si>
  <si>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</si>
  <si>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</si>
  <si>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</si>
  <si>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</si>
  <si>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</si>
  <si>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</si>
  <si>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</si>
  <si>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</si>
  <si>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</si>
  <si>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</si>
  <si>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</si>
  <si>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</si>
  <si>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</si>
  <si>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</si>
  <si>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</si>
  <si>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</si>
  <si>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</si>
  <si>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</si>
  <si>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</si>
  <si>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</si>
  <si>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</si>
  <si>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</si>
  <si>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</si>
  <si>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</si>
  <si>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</si>
  <si>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</si>
  <si>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</si>
  <si>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</si>
  <si>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</si>
  <si>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</si>
  <si>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</si>
  <si>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</si>
  <si>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</si>
  <si>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</si>
  <si>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</si>
  <si>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</si>
  <si>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</si>
  <si>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</si>
  <si>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</si>
  <si>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</si>
  <si>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</si>
  <si>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</si>
  <si>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</si>
  <si>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</si>
  <si>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</si>
  <si>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</si>
  <si>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</si>
  <si>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</si>
  <si>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</si>
  <si>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</si>
  <si>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</si>
  <si>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</si>
  <si>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</si>
  <si>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</si>
  <si>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</si>
  <si>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</si>
  <si>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</si>
  <si>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</si>
  <si>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</si>
  <si>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</si>
  <si>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</si>
  <si>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</si>
  <si>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</si>
  <si>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</si>
  <si>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</si>
  <si>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</si>
  <si>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</si>
  <si>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</si>
  <si>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</si>
  <si>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</si>
  <si>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</si>
  <si>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</si>
  <si>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</si>
  <si>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</si>
  <si>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</si>
  <si>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</si>
  <si>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</si>
  <si>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</si>
  <si>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</si>
  <si>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</si>
  <si>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</si>
  <si>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</si>
  <si>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</si>
  <si>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</si>
  <si>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</si>
  <si>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</si>
  <si>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</si>
  <si>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</si>
  <si>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</si>
  <si>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</si>
  <si>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</si>
  <si>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</si>
  <si>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</si>
  <si>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</si>
  <si>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</si>
  <si>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</si>
  <si>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</si>
  <si>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</si>
  <si>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</si>
  <si>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</si>
  <si>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</si>
  <si>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</si>
  <si>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</si>
  <si>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</si>
  <si>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</si>
  <si>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</si>
  <si>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</si>
  <si>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</si>
  <si>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</si>
  <si>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</si>
  <si>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</si>
  <si>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</si>
  <si>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</si>
  <si>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</si>
  <si>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</si>
  <si>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</si>
  <si>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</si>
  <si>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</si>
  <si>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</si>
  <si>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</si>
  <si>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</si>
  <si>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</si>
  <si>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</si>
  <si>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</si>
  <si>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</si>
  <si>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</si>
  <si>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</si>
  <si>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</si>
  <si>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</si>
  <si>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</si>
  <si>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</si>
  <si>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</si>
  <si>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</si>
  <si>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</si>
  <si>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</si>
  <si>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</si>
  <si>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</si>
  <si>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</si>
  <si>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</si>
  <si>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</si>
  <si>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</si>
  <si>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</si>
  <si>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</si>
  <si>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</si>
  <si>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</si>
  <si>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</si>
  <si>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</si>
  <si>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</si>
  <si>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</si>
  <si>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</si>
  <si>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</si>
  <si>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</si>
  <si>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</si>
  <si>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</si>
  <si>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</si>
  <si>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</si>
  <si>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</si>
  <si>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</si>
  <si>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</si>
  <si>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</si>
  <si>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</si>
  <si>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</si>
  <si>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</si>
  <si>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</si>
  <si>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</si>
  <si>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</si>
  <si>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</si>
  <si>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</si>
  <si>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</si>
  <si>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</si>
  <si>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</si>
  <si>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</si>
  <si>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</si>
  <si>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</si>
  <si>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</si>
  <si>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</si>
  <si>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</si>
  <si>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</si>
  <si>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</si>
  <si>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</si>
  <si>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</si>
  <si>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</si>
  <si>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</si>
  <si>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</si>
  <si>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</si>
  <si>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</si>
  <si>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</si>
  <si>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</si>
  <si>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</si>
  <si>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</si>
  <si>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</si>
  <si>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</si>
  <si>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</si>
  <si>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</si>
  <si>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</si>
  <si>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</si>
  <si>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</si>
  <si>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</si>
  <si>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</si>
  <si>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</si>
  <si>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</si>
  <si>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</si>
  <si>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</si>
  <si>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</si>
  <si>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</si>
  <si>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</si>
  <si>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</si>
  <si>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</si>
  <si>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</si>
  <si>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</si>
  <si>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</si>
  <si>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</si>
  <si>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</si>
  <si>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</si>
  <si>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</si>
  <si>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</si>
  <si>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</si>
  <si>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</si>
  <si>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</si>
  <si>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</si>
  <si>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</si>
  <si>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</si>
  <si>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</si>
  <si>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</si>
  <si>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</si>
  <si>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</si>
  <si>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</si>
  <si>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</si>
  <si>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</si>
  <si>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</si>
  <si>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</si>
  <si>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</si>
  <si>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</si>
  <si>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</si>
  <si>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</si>
  <si>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</si>
  <si>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</si>
  <si>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</si>
  <si>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</si>
  <si>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</si>
  <si>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</si>
  <si>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</si>
  <si>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</si>
  <si>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</si>
  <si>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</si>
  <si>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</si>
  <si>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</si>
  <si>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</si>
  <si>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</si>
  <si>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</si>
  <si>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</si>
  <si>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</si>
  <si>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</si>
  <si>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</si>
  <si>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</si>
  <si>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</si>
  <si>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</si>
  <si>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</si>
  <si>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</si>
  <si>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</si>
  <si>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</si>
  <si>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</si>
  <si>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</si>
  <si>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</si>
  <si>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</si>
  <si>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</si>
  <si>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</si>
  <si>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</si>
  <si>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</si>
  <si>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</si>
  <si>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</si>
  <si>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</si>
  <si>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</si>
  <si>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</si>
  <si>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</si>
  <si>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</si>
  <si>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</si>
  <si>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</si>
  <si>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</si>
  <si>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</si>
  <si>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</si>
  <si>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</si>
  <si>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</si>
  <si>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</si>
  <si>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</si>
  <si>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</si>
  <si>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</si>
  <si>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</si>
  <si>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</si>
  <si>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</si>
  <si>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</si>
  <si>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</si>
  <si>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</si>
  <si>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</si>
  <si>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</si>
  <si>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</si>
  <si>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</si>
  <si>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</si>
  <si>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</si>
  <si>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</si>
  <si>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</si>
  <si>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</si>
  <si>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</si>
  <si>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</si>
  <si>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</si>
  <si>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</si>
  <si>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</si>
  <si>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</si>
  <si>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</si>
  <si>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</si>
  <si>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</si>
  <si>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</si>
  <si>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</si>
  <si>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</si>
  <si>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</si>
  <si>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</si>
  <si>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</si>
  <si>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</si>
  <si>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</si>
  <si>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</si>
  <si>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</si>
  <si>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</si>
  <si>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</si>
  <si>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</si>
  <si>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</si>
  <si>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</si>
  <si>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</si>
  <si>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</si>
  <si>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</si>
  <si>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</si>
  <si>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</si>
  <si>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</si>
  <si>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</si>
  <si>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</si>
  <si>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</si>
  <si>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</si>
  <si>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</si>
  <si>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</si>
  <si>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</si>
  <si>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</si>
  <si>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</si>
  <si>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</si>
  <si>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</si>
  <si>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</si>
  <si>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</si>
  <si>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</si>
  <si>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</si>
  <si>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</si>
  <si>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</si>
  <si>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</si>
  <si>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</si>
  <si>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</si>
  <si>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</si>
  <si>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</si>
  <si>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</si>
  <si>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</si>
  <si>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</si>
  <si>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</si>
  <si>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</si>
  <si>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</si>
  <si>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</si>
  <si>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</si>
  <si>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</si>
  <si>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</si>
  <si>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</si>
  <si>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</si>
  <si>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</si>
  <si>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</si>
  <si>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</si>
  <si>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</si>
  <si>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</si>
  <si>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</si>
  <si>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</si>
  <si>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</si>
  <si>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</si>
  <si>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</si>
  <si>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</si>
  <si>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</si>
  <si>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</si>
  <si>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</si>
  <si>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</si>
  <si>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</si>
  <si>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</si>
  <si>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</si>
  <si>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</si>
  <si>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</si>
  <si>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</si>
  <si>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</si>
  <si>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</si>
  <si>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</si>
  <si>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</si>
  <si>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</si>
  <si>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</si>
  <si>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</si>
  <si>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</si>
  <si>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</si>
  <si>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</si>
  <si>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</si>
  <si>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</si>
  <si>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</si>
  <si>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</si>
  <si>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</si>
  <si>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</si>
  <si>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</si>
  <si>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</si>
  <si>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</si>
  <si>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</si>
  <si>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</si>
  <si>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</si>
  <si>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</si>
  <si>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</si>
  <si>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</si>
  <si>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</si>
  <si>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</si>
  <si>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</si>
  <si>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</si>
  <si>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</si>
  <si>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</si>
  <si>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</si>
  <si>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</si>
  <si>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</si>
  <si>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</si>
  <si>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</si>
  <si>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</si>
  <si>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</si>
  <si>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</si>
  <si>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</si>
  <si>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</si>
  <si>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</si>
  <si>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</si>
  <si>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</si>
  <si>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</si>
  <si>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</si>
  <si>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</si>
  <si>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</si>
  <si>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</si>
  <si>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</si>
  <si>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</si>
  <si>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</si>
  <si>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</si>
  <si>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</si>
  <si>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</si>
  <si>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</si>
  <si>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</si>
  <si>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</si>
  <si>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</si>
  <si>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</si>
  <si>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</si>
  <si>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</si>
  <si>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</si>
  <si>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</si>
  <si>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</si>
  <si>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</si>
  <si>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</si>
  <si>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</si>
  <si>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</si>
  <si>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</si>
  <si>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</si>
  <si>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</si>
  <si>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</si>
  <si>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</si>
  <si>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</si>
  <si>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</si>
  <si>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</si>
  <si>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</si>
  <si>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</si>
  <si>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</si>
  <si>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</si>
  <si>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</si>
  <si>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</si>
  <si>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</si>
  <si>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</si>
  <si>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</si>
  <si>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</si>
  <si>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</si>
  <si>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</si>
  <si>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</si>
  <si>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</si>
  <si>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</si>
  <si>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</si>
  <si>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</si>
  <si>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</si>
  <si>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</si>
  <si>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</si>
  <si>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</si>
  <si>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</si>
  <si>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</si>
  <si>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</si>
  <si>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</si>
  <si>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</si>
  <si>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</si>
  <si>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</si>
  <si>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</si>
  <si>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</si>
  <si>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</si>
  <si>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</si>
  <si>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</si>
  <si>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</si>
  <si>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</si>
  <si>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</si>
  <si>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</si>
  <si>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</si>
  <si>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</si>
  <si>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</si>
  <si>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</si>
  <si>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</si>
  <si>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</si>
  <si>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</si>
  <si>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</si>
  <si>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</si>
  <si>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</si>
  <si>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</si>
  <si>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</si>
  <si>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</si>
  <si>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</si>
  <si>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</si>
  <si>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</si>
  <si>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</si>
  <si>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</si>
  <si>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</si>
  <si>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</si>
  <si>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</si>
  <si>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</si>
  <si>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</si>
  <si>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</si>
  <si>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</si>
  <si>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</si>
  <si>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</si>
  <si>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</si>
  <si>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</si>
  <si>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</si>
  <si>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</si>
  <si>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</si>
  <si>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</si>
  <si>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</si>
  <si>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</si>
  <si>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</si>
  <si>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</si>
  <si>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</si>
  <si>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</si>
  <si>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</si>
  <si>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</si>
  <si>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</si>
  <si>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</si>
  <si>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</si>
  <si>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</si>
  <si>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</si>
  <si>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</si>
  <si>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</si>
  <si>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</si>
  <si>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</si>
  <si>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</si>
  <si>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</si>
  <si>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</si>
  <si>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</si>
  <si>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</si>
  <si>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</si>
  <si>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</si>
  <si>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</si>
  <si>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</si>
  <si>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</si>
  <si>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</si>
  <si>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</si>
  <si>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</si>
  <si>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</si>
  <si>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</si>
  <si>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</si>
  <si>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</si>
  <si>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</si>
  <si>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</si>
  <si>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</si>
  <si>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</si>
  <si>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</si>
  <si>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</si>
  <si>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</si>
  <si>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</si>
  <si>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</si>
  <si>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</si>
  <si>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</si>
  <si>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</si>
  <si>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</si>
  <si>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</si>
  <si>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</si>
  <si>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</si>
  <si>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</si>
  <si>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</si>
  <si>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</si>
  <si>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</si>
  <si>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</si>
  <si>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</si>
  <si>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</si>
  <si>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</si>
  <si>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</si>
  <si>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</si>
  <si>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</si>
  <si>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</si>
  <si>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</si>
  <si>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</si>
  <si>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</si>
  <si>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</si>
  <si>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</si>
  <si>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</si>
  <si>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</si>
  <si>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</si>
  <si>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</si>
  <si>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</si>
  <si>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</si>
  <si>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</si>
  <si>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</si>
  <si>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</si>
  <si>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</si>
  <si>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</si>
  <si>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</si>
  <si>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</si>
  <si>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</si>
  <si>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</si>
  <si>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</si>
  <si>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</si>
  <si>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</si>
  <si>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</si>
  <si>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</si>
  <si>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</si>
  <si>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</si>
  <si>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</si>
  <si>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</si>
  <si>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</si>
  <si>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</si>
  <si>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</si>
  <si>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</si>
  <si>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</si>
  <si>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</si>
  <si>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</si>
  <si>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</si>
  <si>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</si>
  <si>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</si>
  <si>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</si>
  <si>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</si>
  <si>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</si>
  <si>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</si>
  <si>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</si>
  <si>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</si>
  <si>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</si>
  <si>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</si>
  <si>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</si>
  <si>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</si>
  <si>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</si>
  <si>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</si>
  <si>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</si>
  <si>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</si>
  <si>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</si>
  <si>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</si>
  <si>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</si>
  <si>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</si>
  <si>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</si>
  <si>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</si>
  <si>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</si>
  <si>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</si>
  <si>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</si>
  <si>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</si>
  <si>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</si>
  <si>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</si>
  <si>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</si>
  <si>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</si>
  <si>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</si>
  <si>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</si>
  <si>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</si>
  <si>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</si>
  <si>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</si>
  <si>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</si>
  <si>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</si>
  <si>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</si>
  <si>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</si>
  <si>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</si>
  <si>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</si>
  <si>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</si>
  <si>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</si>
  <si>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</si>
  <si>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</si>
  <si>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</si>
  <si>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</si>
  <si>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</si>
  <si>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</si>
  <si>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</si>
  <si>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</si>
  <si>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</si>
  <si>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</si>
  <si>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</si>
  <si>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</si>
  <si>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</si>
  <si>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</si>
  <si>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</si>
  <si>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</si>
  <si>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</si>
  <si>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</si>
  <si>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</si>
  <si>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</si>
  <si>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</si>
  <si>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</si>
  <si>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</si>
  <si>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</si>
  <si>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</si>
  <si>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</si>
  <si>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</si>
  <si>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</si>
  <si>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</si>
  <si>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</si>
  <si>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</si>
  <si>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</si>
  <si>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</si>
  <si>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</si>
  <si>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</si>
  <si>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</si>
  <si>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</si>
  <si>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</si>
  <si>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</si>
  <si>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</si>
  <si>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</si>
  <si>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</si>
  <si>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</si>
  <si>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</si>
  <si>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</si>
  <si>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</si>
  <si>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</si>
  <si>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</si>
  <si>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</si>
  <si>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</si>
  <si>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</si>
  <si>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</si>
  <si>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</si>
  <si>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</si>
  <si>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</si>
  <si>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</si>
  <si>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</si>
  <si>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</si>
  <si>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</si>
  <si>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</si>
  <si>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</si>
  <si>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</si>
  <si>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</si>
  <si>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</si>
  <si>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</si>
  <si>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</si>
  <si>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</si>
  <si>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</si>
  <si>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</si>
  <si>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</si>
  <si>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</si>
  <si>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</si>
  <si>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</si>
  <si>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</si>
  <si>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</si>
  <si>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</si>
  <si>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</si>
  <si>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</si>
  <si>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</si>
  <si>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</si>
  <si>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</si>
  <si>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</si>
  <si>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</si>
  <si>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</si>
  <si>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</si>
  <si>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</si>
  <si>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</si>
  <si>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</si>
  <si>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</si>
  <si>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</si>
  <si>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</si>
  <si>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</si>
  <si>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</si>
  <si>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</si>
  <si>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</si>
  <si>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</si>
  <si>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</si>
  <si>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</si>
  <si>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</si>
  <si>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</si>
  <si>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</si>
  <si>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</si>
  <si>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</si>
  <si>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</si>
  <si>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</si>
  <si>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</si>
  <si>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</si>
  <si>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</si>
  <si>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</si>
  <si>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</si>
  <si>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</si>
  <si>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</si>
  <si>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</si>
  <si>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</si>
  <si>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</si>
  <si>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</si>
  <si>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</si>
  <si>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</si>
  <si>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</si>
  <si>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</si>
  <si>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</si>
  <si>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</si>
  <si>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</si>
  <si>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</si>
  <si>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</si>
  <si>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</si>
  <si>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</si>
  <si>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</si>
  <si>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</si>
  <si>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</si>
  <si>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</si>
  <si>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</si>
  <si>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</si>
  <si>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</si>
  <si>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</si>
  <si>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</si>
  <si>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</si>
  <si>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</si>
  <si>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</si>
  <si>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</si>
  <si>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</si>
  <si>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</si>
  <si>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</si>
  <si>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</si>
  <si>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</si>
  <si>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</si>
  <si>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</si>
  <si>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</si>
  <si>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</si>
  <si>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</si>
  <si>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</si>
  <si>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</si>
  <si>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</si>
  <si>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</si>
  <si>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</si>
  <si>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</si>
  <si>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</si>
  <si>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</si>
  <si>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</si>
  <si>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</si>
  <si>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</si>
  <si>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</si>
  <si>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</si>
  <si>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</si>
  <si>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</si>
  <si>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</si>
  <si>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</si>
  <si>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</si>
  <si>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</si>
  <si>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</si>
  <si>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</si>
  <si>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</si>
  <si>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</si>
  <si>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</si>
  <si>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</si>
  <si>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</si>
  <si>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</si>
  <si>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</si>
  <si>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</si>
  <si>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</si>
  <si>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</si>
  <si>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</si>
  <si>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</si>
  <si>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</si>
  <si>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</si>
  <si>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</si>
  <si>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</si>
  <si>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</si>
  <si>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</si>
  <si>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</si>
  <si>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</si>
  <si>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</si>
  <si>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</si>
  <si>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</si>
  <si>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</si>
  <si>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</si>
  <si>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</si>
  <si>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</si>
  <si>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</si>
  <si>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</si>
  <si>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</si>
  <si>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</si>
  <si>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</si>
  <si>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</si>
  <si>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</si>
  <si>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</si>
  <si>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</si>
  <si>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</si>
  <si>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</si>
  <si>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</si>
  <si>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</si>
  <si>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</si>
  <si>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</si>
  <si>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</si>
  <si>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</si>
  <si>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</si>
  <si>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</si>
  <si>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</si>
  <si>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</si>
  <si>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</si>
  <si>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</si>
  <si>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</si>
  <si>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</si>
  <si>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</si>
  <si>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</si>
  <si>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</si>
  <si>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</si>
  <si>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</si>
  <si>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</si>
  <si>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</si>
  <si>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</si>
  <si>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</si>
  <si>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</si>
  <si>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</si>
  <si>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</si>
  <si>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</si>
  <si>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</si>
  <si>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</si>
  <si>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</si>
  <si>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</si>
  <si>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</si>
  <si>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</si>
  <si>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</si>
  <si>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</si>
  <si>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</si>
  <si>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</si>
  <si>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</si>
  <si>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</si>
  <si>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</si>
  <si>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</si>
  <si>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</si>
  <si>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</si>
  <si>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</si>
  <si>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</si>
  <si>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</si>
  <si>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</si>
  <si>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</si>
  <si>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</si>
  <si>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</si>
  <si>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</si>
  <si>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</si>
  <si>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</si>
  <si>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</si>
  <si>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</si>
  <si>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</si>
  <si>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</si>
  <si>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</si>
  <si>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</si>
  <si>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</si>
  <si>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</si>
  <si>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</si>
  <si>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</si>
  <si>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</si>
  <si>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</si>
  <si>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</si>
  <si>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</si>
  <si>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</si>
  <si>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</si>
  <si>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</si>
  <si>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</si>
  <si>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</si>
  <si>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</si>
  <si>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</si>
  <si>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</si>
  <si>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</si>
  <si>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</si>
  <si>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</si>
  <si>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</si>
  <si>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</si>
  <si>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</si>
  <si>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</si>
  <si>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</si>
  <si>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</si>
  <si>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</si>
  <si>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</si>
  <si>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</si>
  <si>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</si>
  <si>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</si>
  <si>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</si>
  <si>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</si>
  <si>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</si>
  <si>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</si>
  <si>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</si>
  <si>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</si>
  <si>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</si>
  <si>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</si>
  <si>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</si>
  <si>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</si>
  <si>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</si>
  <si>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</si>
  <si>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</si>
  <si>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</si>
  <si>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</si>
  <si>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</si>
  <si>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</si>
  <si>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</si>
  <si>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</si>
  <si>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</si>
  <si>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</si>
  <si>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</si>
  <si>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</si>
  <si>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</si>
  <si>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</si>
  <si>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</si>
  <si>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</si>
  <si>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</si>
  <si>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</si>
  <si>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</si>
  <si>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</si>
  <si>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</si>
  <si>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</si>
  <si>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</si>
  <si>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</si>
  <si>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</si>
  <si>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</si>
  <si>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</si>
  <si>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</si>
  <si>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</si>
  <si>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</si>
  <si>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</si>
  <si>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</si>
  <si>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</si>
  <si>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</si>
  <si>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</si>
  <si>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</si>
  <si>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</si>
  <si>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</si>
  <si>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</si>
  <si>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</si>
  <si>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</si>
  <si>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</si>
  <si>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</si>
  <si>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</si>
  <si>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</si>
  <si>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</si>
  <si>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</si>
  <si>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</si>
  <si>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</si>
  <si>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</si>
  <si>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</si>
  <si>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</si>
  <si>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</si>
  <si>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</si>
  <si>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</si>
  <si>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</si>
  <si>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</si>
  <si>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</si>
  <si>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</si>
  <si>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</si>
  <si>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</si>
  <si>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</si>
  <si>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</si>
  <si>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</si>
  <si>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</si>
  <si>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</si>
  <si>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</si>
  <si>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</si>
  <si>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</si>
  <si>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</si>
  <si>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</si>
  <si>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</si>
  <si>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</si>
  <si>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</si>
  <si>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</si>
  <si>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</si>
  <si>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</si>
  <si>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</si>
  <si>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</si>
  <si>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</si>
  <si>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</si>
  <si>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</si>
  <si>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</si>
  <si>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</si>
  <si>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</si>
  <si>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</si>
  <si>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</si>
  <si>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</si>
  <si>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</si>
  <si>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</si>
  <si>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</si>
  <si>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</si>
  <si>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</si>
  <si>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</si>
  <si>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</si>
  <si>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</si>
  <si>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</si>
  <si>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</si>
  <si>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</si>
  <si>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</si>
  <si>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</si>
  <si>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</si>
  <si>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</si>
  <si>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</si>
  <si>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</si>
  <si>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</si>
  <si>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</si>
  <si>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</si>
  <si>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</si>
  <si>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</si>
  <si>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</si>
  <si>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</si>
  <si>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</si>
  <si>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</si>
  <si>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</si>
  <si>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</si>
  <si>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</si>
  <si>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</si>
  <si>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</si>
  <si>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</si>
  <si>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</si>
  <si>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</si>
  <si>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</si>
  <si>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</si>
  <si>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</si>
  <si>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</si>
  <si>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</si>
  <si>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</si>
  <si>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</si>
  <si>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</si>
  <si>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</si>
  <si>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</si>
  <si>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</si>
  <si>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</si>
  <si>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</si>
  <si>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</si>
  <si>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</si>
  <si>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</si>
  <si>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</si>
  <si>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</si>
  <si>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</si>
  <si>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</si>
  <si>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</si>
  <si>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</si>
  <si>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</si>
  <si>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</si>
  <si>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</si>
  <si>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</si>
  <si>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</si>
  <si>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</si>
  <si>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</si>
  <si>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</si>
  <si>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</si>
  <si>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</si>
  <si>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</si>
  <si>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</si>
  <si>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</si>
  <si>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</si>
  <si>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</si>
  <si>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</si>
  <si>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</si>
  <si>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</si>
  <si>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</si>
  <si>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</si>
  <si>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</si>
  <si>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</si>
  <si>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</si>
  <si>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</si>
  <si>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</si>
  <si>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</si>
  <si>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</si>
  <si>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</si>
  <si>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</si>
  <si>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</si>
  <si>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</si>
  <si>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</si>
  <si>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</si>
  <si>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</si>
  <si>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</si>
  <si>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</si>
  <si>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</si>
  <si>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</si>
  <si>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</si>
  <si>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</si>
  <si>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</si>
  <si>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</si>
  <si>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</si>
  <si>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</si>
  <si>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</si>
  <si>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</si>
  <si>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</si>
  <si>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</si>
  <si>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</si>
  <si>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</si>
  <si>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</si>
  <si>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</si>
  <si>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</si>
  <si>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</si>
  <si>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</si>
  <si>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</si>
  <si>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</si>
  <si>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</si>
  <si>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</si>
  <si>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</si>
  <si>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</si>
  <si>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</si>
  <si>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</si>
  <si>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</si>
  <si>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</si>
  <si>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</si>
  <si>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</si>
  <si>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</si>
  <si>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</si>
  <si>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</si>
  <si>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</si>
  <si>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</si>
  <si>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</si>
  <si>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</si>
  <si>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</si>
  <si>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</si>
  <si>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</si>
  <si>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</si>
  <si>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</si>
  <si>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</si>
  <si>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</si>
  <si>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</si>
  <si>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</si>
  <si>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</si>
  <si>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</si>
  <si>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</si>
  <si>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</si>
  <si>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</si>
  <si>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</si>
  <si>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</si>
  <si>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</si>
  <si>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</si>
  <si>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</si>
  <si>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</si>
  <si>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</si>
  <si>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</si>
  <si>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</si>
  <si>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</si>
  <si>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</si>
  <si>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</si>
  <si>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</si>
  <si>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</si>
  <si>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</si>
  <si>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</si>
  <si>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</si>
  <si>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</si>
  <si>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</si>
  <si>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</si>
  <si>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</si>
  <si>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</si>
  <si>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</si>
  <si>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</si>
  <si>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</si>
  <si>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</si>
  <si>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</si>
  <si>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</si>
  <si>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</si>
  <si>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</si>
  <si>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</si>
  <si>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</si>
  <si>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</si>
  <si>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</si>
  <si>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</si>
  <si>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</si>
  <si>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</si>
  <si>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</si>
  <si>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</si>
  <si>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</si>
  <si>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</si>
  <si>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</si>
  <si>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</si>
  <si>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</si>
  <si>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</si>
  <si>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</si>
  <si>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</si>
  <si>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</si>
  <si>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</si>
  <si>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</si>
  <si>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</si>
  <si>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</si>
  <si>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</si>
  <si>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</si>
  <si>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</si>
  <si>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</si>
  <si>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</si>
  <si>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</si>
  <si>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</si>
  <si>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</si>
  <si>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</si>
  <si>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</si>
  <si>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</si>
  <si>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</si>
  <si>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</si>
  <si>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</si>
  <si>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</si>
  <si>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</si>
  <si>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</si>
  <si>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</si>
  <si>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</si>
  <si>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</si>
  <si>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</si>
  <si>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</si>
  <si>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</si>
  <si>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</si>
  <si>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</si>
  <si>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</si>
  <si>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</si>
  <si>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</si>
  <si>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</si>
  <si>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</si>
  <si>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</si>
  <si>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</si>
  <si>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</si>
  <si>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</si>
  <si>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</si>
  <si>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</si>
  <si>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</si>
  <si>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</si>
  <si>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</si>
  <si>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</si>
  <si>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</si>
  <si>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</si>
  <si>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</si>
  <si>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</si>
  <si>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</si>
  <si>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</si>
  <si>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</si>
  <si>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</si>
  <si>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</si>
  <si>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</si>
  <si>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</si>
  <si>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</si>
  <si>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</si>
  <si>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</si>
  <si>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</si>
  <si>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</si>
  <si>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</si>
  <si>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</si>
  <si>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</si>
  <si>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</si>
  <si>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</si>
  <si>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</si>
  <si>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</si>
  <si>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</si>
  <si>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</si>
  <si>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</si>
  <si>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</si>
  <si>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</si>
  <si>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</si>
  <si>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</si>
  <si>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</si>
  <si>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</si>
  <si>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</si>
  <si>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</si>
  <si>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</si>
  <si>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</si>
  <si>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</si>
  <si>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</si>
  <si>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</si>
  <si>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</si>
  <si>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</si>
  <si>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</si>
  <si>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</si>
  <si>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</si>
  <si>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</si>
  <si>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</si>
  <si>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</si>
  <si>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</si>
  <si>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</si>
  <si>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</si>
  <si>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</si>
  <si>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</si>
  <si>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</si>
  <si>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</si>
  <si>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</si>
  <si>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</si>
  <si>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</si>
  <si>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</si>
  <si>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</si>
  <si>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</si>
  <si>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</si>
  <si>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</si>
  <si>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</si>
  <si>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</si>
  <si>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</si>
  <si>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</si>
  <si>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</si>
  <si>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</si>
  <si>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</si>
  <si>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</si>
  <si>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</si>
  <si>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</si>
  <si>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</si>
  <si>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</si>
  <si>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</si>
  <si>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</si>
  <si>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</si>
  <si>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</si>
  <si>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</si>
  <si>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</si>
  <si>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</si>
  <si>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</si>
  <si>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</si>
  <si>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</si>
  <si>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</si>
  <si>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</si>
  <si>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</si>
  <si>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</si>
  <si>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</si>
  <si>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</si>
  <si>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</si>
  <si>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</si>
  <si>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</si>
  <si>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</si>
  <si>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</si>
  <si>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</si>
  <si>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</si>
  <si>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</si>
  <si>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</si>
  <si>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</si>
  <si>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</si>
  <si>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</si>
  <si>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</si>
  <si>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</si>
  <si>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</si>
  <si>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</si>
  <si>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</si>
  <si>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</si>
  <si>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</si>
  <si>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</si>
  <si>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</si>
  <si>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</si>
  <si>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</si>
  <si>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</si>
  <si>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</si>
  <si>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</si>
  <si>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</si>
  <si>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</si>
  <si>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</si>
  <si>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</si>
  <si>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</si>
  <si>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</si>
  <si>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</si>
  <si>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</si>
  <si>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</si>
  <si>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</si>
  <si>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</si>
  <si>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</si>
  <si>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</si>
  <si>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</si>
  <si>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</si>
  <si>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</si>
  <si>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</si>
  <si>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</si>
  <si>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</si>
  <si>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</si>
  <si>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</si>
  <si>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</si>
  <si>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</si>
  <si>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</si>
  <si>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</si>
  <si>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</si>
  <si>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</si>
  <si>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</si>
  <si>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</si>
  <si>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</si>
  <si>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</si>
  <si>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</si>
  <si>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</si>
  <si>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</si>
  <si>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</si>
  <si>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</si>
  <si>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</si>
  <si>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</si>
  <si>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</si>
  <si>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</si>
  <si>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</si>
  <si>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</si>
  <si>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</si>
  <si>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</si>
  <si>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</si>
  <si>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</si>
  <si>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</si>
  <si>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</si>
  <si>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</si>
  <si>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</si>
  <si>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</si>
  <si>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</si>
  <si>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</si>
  <si>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</si>
  <si>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</si>
  <si>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</si>
  <si>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</si>
  <si>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</si>
  <si>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</si>
  <si>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</si>
  <si>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</si>
  <si>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</si>
  <si>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</si>
  <si>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</si>
  <si>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</si>
  <si>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</si>
  <si>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</si>
  <si>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</si>
  <si>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</si>
  <si>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</si>
  <si>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</si>
  <si>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</si>
  <si>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</si>
  <si>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</si>
  <si>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</si>
  <si>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</si>
  <si>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</si>
  <si>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</si>
  <si>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</si>
  <si>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</si>
  <si>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</si>
  <si>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</si>
  <si>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</si>
  <si>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</si>
  <si>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</si>
  <si>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</si>
  <si>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</si>
  <si>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</si>
  <si>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</si>
  <si>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</si>
  <si>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</si>
  <si>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</si>
  <si>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</si>
  <si>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</si>
  <si>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</si>
  <si>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</si>
  <si>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</si>
  <si>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</si>
  <si>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</si>
  <si>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</si>
  <si>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</si>
  <si>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</si>
  <si>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</si>
  <si>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</si>
  <si>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</si>
  <si>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</si>
  <si>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</si>
  <si>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</si>
  <si>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</si>
  <si>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</si>
  <si>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</si>
  <si>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</si>
  <si>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</si>
  <si>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</si>
  <si>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</si>
  <si>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</si>
  <si>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</si>
  <si>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</si>
  <si>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</si>
  <si>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</si>
  <si>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</si>
  <si>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</si>
  <si>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</si>
  <si>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</si>
  <si>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</si>
  <si>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</si>
  <si>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</si>
  <si>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</si>
  <si>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</si>
  <si>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</si>
  <si>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</si>
  <si>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</si>
  <si>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</si>
  <si>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</si>
  <si>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</si>
  <si>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</si>
  <si>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</si>
  <si>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</si>
  <si>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</si>
  <si>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</si>
  <si>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</si>
  <si>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</si>
  <si>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</si>
  <si>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</si>
  <si>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</si>
  <si>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</si>
  <si>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</si>
  <si>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</si>
  <si>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</si>
  <si>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</si>
  <si>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</si>
  <si>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</si>
  <si>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</si>
  <si>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</si>
  <si>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</si>
  <si>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</si>
  <si>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</si>
  <si>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</si>
  <si>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</si>
  <si>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</si>
  <si>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</si>
  <si>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</si>
  <si>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</si>
  <si>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</si>
  <si>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</si>
  <si>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</si>
  <si>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</si>
  <si>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</si>
  <si>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</si>
  <si>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</si>
  <si>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</si>
  <si>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</si>
  <si>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</si>
  <si>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</si>
  <si>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</si>
  <si>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</si>
  <si>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</si>
  <si>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</si>
  <si>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</si>
  <si>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</si>
  <si>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</si>
  <si>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</si>
  <si>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</si>
  <si>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</si>
  <si>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</si>
  <si>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</si>
  <si>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</si>
  <si>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</si>
  <si>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</si>
  <si>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</si>
  <si>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</si>
  <si>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</si>
  <si>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</si>
  <si>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</si>
  <si>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</si>
  <si>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</si>
  <si>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</si>
  <si>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</si>
  <si>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</si>
  <si>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</si>
  <si>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</si>
  <si>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</si>
  <si>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</si>
  <si>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</si>
  <si>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</si>
  <si>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</si>
  <si>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</si>
  <si>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</si>
  <si>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</si>
  <si>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</si>
  <si>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</si>
  <si>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</si>
  <si>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</si>
  <si>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</si>
  <si>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</si>
  <si>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</si>
  <si>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</si>
  <si>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</si>
  <si>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</si>
  <si>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</si>
  <si>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</si>
  <si>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</si>
  <si>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</si>
  <si>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</si>
  <si>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</si>
  <si>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</si>
  <si>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</si>
  <si>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</si>
  <si>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</si>
  <si>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</si>
  <si>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</si>
  <si>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</si>
  <si>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</si>
  <si>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</si>
  <si>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</si>
  <si>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</si>
  <si>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</si>
  <si>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</si>
  <si>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</si>
  <si>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</si>
  <si>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</si>
  <si>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</si>
  <si>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</si>
  <si>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</si>
  <si>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</si>
  <si>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</si>
  <si>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</si>
  <si>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</si>
  <si>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</si>
  <si>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</si>
  <si>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</si>
  <si>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</si>
  <si>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</si>
  <si>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</si>
  <si>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</si>
  <si>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</si>
  <si>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</si>
  <si>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</si>
  <si>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</si>
  <si>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</si>
  <si>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</si>
  <si>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</si>
  <si>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</si>
  <si>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</si>
  <si>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</si>
  <si>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</si>
  <si>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</si>
  <si>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</si>
  <si>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</si>
  <si>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</si>
  <si>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</si>
  <si>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</si>
  <si>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</si>
  <si>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</si>
  <si>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</si>
  <si>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</si>
  <si>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</si>
  <si>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</si>
  <si>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</si>
  <si>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</si>
  <si>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</si>
  <si>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</si>
  <si>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</si>
  <si>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</si>
  <si>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</si>
  <si>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</si>
  <si>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</si>
  <si>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</si>
  <si>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</si>
  <si>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</si>
  <si>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</si>
  <si>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</si>
  <si>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</si>
  <si>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</si>
  <si>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</si>
  <si>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</si>
  <si>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</si>
  <si>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</si>
  <si>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</si>
  <si>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</si>
  <si>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</si>
  <si>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</si>
  <si>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</si>
  <si>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</si>
  <si>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</si>
  <si>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</si>
  <si>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</si>
  <si>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</si>
  <si>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</si>
  <si>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</si>
  <si>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</si>
  <si>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</si>
  <si>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</si>
  <si>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</si>
  <si>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</si>
  <si>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</si>
  <si>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</si>
  <si>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</si>
  <si>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</si>
  <si>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</si>
  <si>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</si>
  <si>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</si>
  <si>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</si>
  <si>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</si>
  <si>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</si>
  <si>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</si>
  <si>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</si>
  <si>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</si>
  <si>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</si>
  <si>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</si>
  <si>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</si>
  <si>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</si>
  <si>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</si>
  <si>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</si>
  <si>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</si>
  <si>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</si>
  <si>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</si>
  <si>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</si>
  <si>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</si>
  <si>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</si>
  <si>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</si>
  <si>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</si>
  <si>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</si>
  <si>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</si>
  <si>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</si>
  <si>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</si>
  <si>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</si>
  <si>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</si>
  <si>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</si>
  <si>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</si>
  <si>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</si>
  <si>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</si>
  <si>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</si>
  <si>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</si>
  <si>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</si>
  <si>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</si>
  <si>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</si>
  <si>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</si>
  <si>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</si>
  <si>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</si>
  <si>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</si>
  <si>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</si>
  <si>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</si>
  <si>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</si>
  <si>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</si>
  <si>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</si>
  <si>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</si>
  <si>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</si>
  <si>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</si>
  <si>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</si>
  <si>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</si>
  <si>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</si>
  <si>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</si>
  <si>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</si>
  <si>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</si>
  <si>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</si>
  <si>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</si>
  <si>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</si>
  <si>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</si>
  <si>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</si>
  <si>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</si>
  <si>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</si>
  <si>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</si>
  <si>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</si>
  <si>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</si>
  <si>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</si>
  <si>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</si>
  <si>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</si>
  <si>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</si>
  <si>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</si>
  <si>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</si>
  <si>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</si>
  <si>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</si>
  <si>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</si>
  <si>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</si>
  <si>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</si>
  <si>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</si>
  <si>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</si>
  <si>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</si>
  <si>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</si>
  <si>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</si>
  <si>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</si>
  <si>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</si>
  <si>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</si>
  <si>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</si>
  <si>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</si>
  <si>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</si>
  <si>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</si>
  <si>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</si>
  <si>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</si>
  <si>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</si>
  <si>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</si>
  <si>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</si>
  <si>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</si>
  <si>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</si>
  <si>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</si>
  <si>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</si>
  <si>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</si>
  <si>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</si>
  <si>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</si>
  <si>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</si>
  <si>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</si>
  <si>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</si>
  <si>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</si>
  <si>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</si>
  <si>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</si>
  <si>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</si>
  <si>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</si>
  <si>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</si>
  <si>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</si>
  <si>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</si>
  <si>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</si>
  <si>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</si>
  <si>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</si>
  <si>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</si>
  <si>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</si>
  <si>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</si>
  <si>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</si>
  <si>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</si>
  <si>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</si>
  <si>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</si>
  <si>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</si>
  <si>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</si>
  <si>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</si>
  <si>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</si>
  <si>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</si>
  <si>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</si>
  <si>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</si>
  <si>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</si>
  <si>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</si>
  <si>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</si>
  <si>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</si>
  <si>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</si>
  <si>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</si>
  <si>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</si>
  <si>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</si>
  <si>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</si>
  <si>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</si>
  <si>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</si>
  <si>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</si>
  <si>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</si>
  <si>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</si>
  <si>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</si>
  <si>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</si>
  <si>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</si>
  <si>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</si>
  <si>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</si>
  <si>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</si>
  <si>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</si>
  <si>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</si>
  <si>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</si>
  <si>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</si>
  <si>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</si>
  <si>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</si>
  <si>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</si>
  <si>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</si>
  <si>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</si>
  <si>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</si>
  <si>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</si>
  <si>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</si>
  <si>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</si>
  <si>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</si>
  <si>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</si>
  <si>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</si>
  <si>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</si>
  <si>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</si>
  <si>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</si>
  <si>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</si>
  <si>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</si>
  <si>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</si>
  <si>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</si>
  <si>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</si>
  <si>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</si>
  <si>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</si>
  <si>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</si>
  <si>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</si>
  <si>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</si>
  <si>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</si>
  <si>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</si>
  <si>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</si>
  <si>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</si>
  <si>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</si>
  <si>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</si>
  <si>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</si>
  <si>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</si>
  <si>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</si>
  <si>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</si>
  <si>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</si>
  <si>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</si>
  <si>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</si>
  <si>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</si>
  <si>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</si>
  <si>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</si>
  <si>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</si>
  <si>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</si>
  <si>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</si>
  <si>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</si>
  <si>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</si>
  <si>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</si>
  <si>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</si>
  <si>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</si>
  <si>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</si>
  <si>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</si>
  <si>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</si>
  <si>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</si>
  <si>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</si>
  <si>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</si>
  <si>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</si>
  <si>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</si>
  <si>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</si>
  <si>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</si>
  <si>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</si>
  <si>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</si>
  <si>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</si>
  <si>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</si>
  <si>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</si>
  <si>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</si>
  <si>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</si>
  <si>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</si>
  <si>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</si>
  <si>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</si>
  <si>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</si>
  <si>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</si>
  <si>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</si>
  <si>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</si>
  <si>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</si>
  <si>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</si>
  <si>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</si>
  <si>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</si>
  <si>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</si>
  <si>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</si>
  <si>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</si>
  <si>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</si>
  <si>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</si>
  <si>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</si>
  <si>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</si>
  <si>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</si>
  <si>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</si>
  <si>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</si>
  <si>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</si>
  <si>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</si>
  <si>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</si>
  <si>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</si>
  <si>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</si>
  <si>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</si>
  <si>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</si>
  <si>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</si>
  <si>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</si>
  <si>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</si>
  <si>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</si>
  <si>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</si>
  <si>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</si>
  <si>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</si>
  <si>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</si>
  <si>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</si>
  <si>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</si>
  <si>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</si>
  <si>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</si>
  <si>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</si>
  <si>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</si>
  <si>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</si>
  <si>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</si>
  <si>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</si>
  <si>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</si>
  <si>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</si>
  <si>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</si>
  <si>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</si>
  <si>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</si>
  <si>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</si>
  <si>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</si>
  <si>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</si>
  <si>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</si>
  <si>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</si>
  <si>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</si>
  <si>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</si>
  <si>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</si>
  <si>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</si>
  <si>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</si>
  <si>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</si>
  <si>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</si>
  <si>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</si>
  <si>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</si>
  <si>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</si>
  <si>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</si>
  <si>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</si>
  <si>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</si>
  <si>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</si>
  <si>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</si>
  <si>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</si>
  <si>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</si>
  <si>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</si>
  <si>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</si>
  <si>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</si>
  <si>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</si>
  <si>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</si>
  <si>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</si>
  <si>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</si>
  <si>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</si>
  <si>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</si>
  <si>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</si>
  <si>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</si>
  <si>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</si>
  <si>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</si>
  <si>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</si>
  <si>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</si>
  <si>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</si>
  <si>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</si>
  <si>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</si>
  <si>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</si>
  <si>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</si>
  <si>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</si>
  <si>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</si>
  <si>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</si>
  <si>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</si>
  <si>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</si>
  <si>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</si>
  <si>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</si>
  <si>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</si>
  <si>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</si>
  <si>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</si>
  <si>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</si>
  <si>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</si>
  <si>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</si>
  <si>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</si>
  <si>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</si>
  <si>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</si>
  <si>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</si>
  <si>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</si>
  <si>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</si>
  <si>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</si>
  <si>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</si>
  <si>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</si>
  <si>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</si>
  <si>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</si>
  <si>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</si>
  <si>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</si>
  <si>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</si>
  <si>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</si>
  <si>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</si>
  <si>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</si>
  <si>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</si>
  <si>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</si>
  <si>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</si>
  <si>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</si>
  <si>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</si>
  <si>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</si>
  <si>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</si>
  <si>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</si>
  <si>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</si>
  <si>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</si>
  <si>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</si>
  <si>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</si>
  <si>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</si>
  <si>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</si>
  <si>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</si>
  <si>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</si>
  <si>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</si>
  <si>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</si>
  <si>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</si>
  <si>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</si>
  <si>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</si>
  <si>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</si>
  <si>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</si>
  <si>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</si>
  <si>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</si>
  <si>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</si>
  <si>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</si>
  <si>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</si>
  <si>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</si>
  <si>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</si>
  <si>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</si>
  <si>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</si>
  <si>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</si>
  <si>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</si>
  <si>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</si>
  <si>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</si>
  <si>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</si>
  <si>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</si>
  <si>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</si>
  <si>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</si>
  <si>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</si>
  <si>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</si>
  <si>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</si>
  <si>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</si>
  <si>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</si>
  <si>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</si>
  <si>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</si>
  <si>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</si>
  <si>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</si>
  <si>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</si>
  <si>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</si>
  <si>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</si>
  <si>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</si>
  <si>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</si>
  <si>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</si>
  <si>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</si>
  <si>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</si>
  <si>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</si>
  <si>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</si>
  <si>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</si>
  <si>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</si>
  <si>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</si>
  <si>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</si>
  <si>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</si>
  <si>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</si>
  <si>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</si>
  <si>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</si>
  <si>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</si>
  <si>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</si>
  <si>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</si>
  <si>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</si>
  <si>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</si>
  <si>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</si>
  <si>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</si>
  <si>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</si>
  <si>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</si>
  <si>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</si>
  <si>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</si>
  <si>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</si>
  <si>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</si>
  <si>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</si>
  <si>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</si>
  <si>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</si>
  <si>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</si>
  <si>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</si>
  <si>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</si>
  <si>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</si>
  <si>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</si>
  <si>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</si>
  <si>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</si>
  <si>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</si>
  <si>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</si>
  <si>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</si>
  <si>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</si>
  <si>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</si>
  <si>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</si>
  <si>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</si>
  <si>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</si>
  <si>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</si>
  <si>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</si>
  <si>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</si>
  <si>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</si>
  <si>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</si>
  <si>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</si>
  <si>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</si>
  <si>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</si>
  <si>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</si>
  <si>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</si>
  <si>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</si>
  <si>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</si>
  <si>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</si>
  <si>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</si>
  <si>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</si>
  <si>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</si>
  <si>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</si>
  <si>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</si>
  <si>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</si>
  <si>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</si>
  <si>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</si>
  <si>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</si>
  <si>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</si>
  <si>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</si>
  <si>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</si>
  <si>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</si>
  <si>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</si>
  <si>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</si>
  <si>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</si>
  <si>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</si>
  <si>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</si>
  <si>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</si>
  <si>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</si>
  <si>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</si>
  <si>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</si>
  <si>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</si>
  <si>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</si>
  <si>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</si>
  <si>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</si>
  <si>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</si>
  <si>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</si>
  <si>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</si>
  <si>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</si>
  <si>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</si>
  <si>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</si>
  <si>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</si>
  <si>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</si>
  <si>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</si>
  <si>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</si>
  <si>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</si>
  <si>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</si>
  <si>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</si>
  <si>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</si>
  <si>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</si>
  <si>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</si>
  <si>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</si>
  <si>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</si>
  <si>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</si>
  <si>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</si>
  <si>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</si>
  <si>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</si>
  <si>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</si>
  <si>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</si>
  <si>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</si>
  <si>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</si>
  <si>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</si>
  <si>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</si>
  <si>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</si>
  <si>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</si>
  <si>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</si>
  <si>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</si>
  <si>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</si>
  <si>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</si>
  <si>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</si>
  <si>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</si>
  <si>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</si>
  <si>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</si>
  <si>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</si>
  <si>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</si>
  <si>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</si>
  <si>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</si>
  <si>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</si>
  <si>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</si>
  <si>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</si>
  <si>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</si>
  <si>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</si>
  <si>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</si>
  <si>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</si>
  <si>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</si>
  <si>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</si>
  <si>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</si>
  <si>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</si>
  <si>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</si>
  <si>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</si>
  <si>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</si>
  <si>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</si>
  <si>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</si>
  <si>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</si>
  <si>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</si>
  <si>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</si>
  <si>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</si>
  <si>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</si>
  <si>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</si>
  <si>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</si>
  <si>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</si>
  <si>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</si>
  <si>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</si>
  <si>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</si>
  <si>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</si>
  <si>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</si>
  <si>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</si>
  <si>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</si>
  <si>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</si>
  <si>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</si>
  <si>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</si>
  <si>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</si>
  <si>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</si>
  <si>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</si>
  <si>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</si>
  <si>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</si>
  <si>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</si>
  <si>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</si>
  <si>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</si>
  <si>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</si>
  <si>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</si>
  <si>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</si>
  <si>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</si>
  <si>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</si>
  <si>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</si>
  <si>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</si>
  <si>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</si>
  <si>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</si>
  <si>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</si>
  <si>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</si>
  <si>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</si>
  <si>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</si>
  <si>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</si>
  <si>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</si>
  <si>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</si>
  <si>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</si>
  <si>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</si>
  <si>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</si>
  <si>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</si>
  <si>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</si>
  <si>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</si>
  <si>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</si>
  <si>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</si>
  <si>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</si>
  <si>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</si>
  <si>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</si>
  <si>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</si>
  <si>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</si>
  <si>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</si>
  <si>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</si>
  <si>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</si>
  <si>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</si>
  <si>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</si>
  <si>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</si>
  <si>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</si>
  <si>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</si>
  <si>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</si>
  <si>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</si>
  <si>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</si>
  <si>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</si>
  <si>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</si>
  <si>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</si>
  <si>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</si>
  <si>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</si>
  <si>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</si>
  <si>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</si>
  <si>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</si>
  <si>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</si>
  <si>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</si>
  <si>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</si>
  <si>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</si>
  <si>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</si>
  <si>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</si>
  <si>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</si>
  <si>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</si>
  <si>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</si>
  <si>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</si>
  <si>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</si>
  <si>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</si>
  <si>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</si>
  <si>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</si>
  <si>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</si>
  <si>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</si>
  <si>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</si>
  <si>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</si>
  <si>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</si>
  <si>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</si>
  <si>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</si>
  <si>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</si>
  <si>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</si>
  <si>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</si>
  <si>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</si>
  <si>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</si>
  <si>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</si>
  <si>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</si>
  <si>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</si>
  <si>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</si>
  <si>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</si>
  <si>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</si>
  <si>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</si>
  <si>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</si>
  <si>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</si>
  <si>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</si>
  <si>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</si>
  <si>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</si>
  <si>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</si>
  <si>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</si>
  <si>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</si>
  <si>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</si>
  <si>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</si>
  <si>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</si>
  <si>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</si>
  <si>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</si>
  <si>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</si>
  <si>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</si>
  <si>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</si>
  <si>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</si>
  <si>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</si>
  <si>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</si>
  <si>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</si>
  <si>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</si>
  <si>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</si>
  <si>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</si>
  <si>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</si>
  <si>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</si>
  <si>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</si>
  <si>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</si>
  <si>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</si>
  <si>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</si>
  <si>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</si>
  <si>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</si>
  <si>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</si>
  <si>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</si>
  <si>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</si>
  <si>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</si>
  <si>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</si>
  <si>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</si>
  <si>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</si>
  <si>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</si>
  <si>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</si>
  <si>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</si>
  <si>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</si>
  <si>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</si>
  <si>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</si>
  <si>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</si>
  <si>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</si>
  <si>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</si>
  <si>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</si>
  <si>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</si>
  <si>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</si>
  <si>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</si>
  <si>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</si>
  <si>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</si>
  <si>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</si>
  <si>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</si>
  <si>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</si>
  <si>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</si>
  <si>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</si>
  <si>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</si>
  <si>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</si>
  <si>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</si>
  <si>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</si>
  <si>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</si>
  <si>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</si>
  <si>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</si>
  <si>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</si>
  <si>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</si>
  <si>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</si>
  <si>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</si>
  <si>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</si>
  <si>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</si>
  <si>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</si>
  <si>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</si>
  <si>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</si>
  <si>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</si>
  <si>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</si>
  <si>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</si>
  <si>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</si>
  <si>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</si>
  <si>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</si>
  <si>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</si>
  <si>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</si>
  <si>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</si>
  <si>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</si>
  <si>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</si>
  <si>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</si>
  <si>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</si>
  <si>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</si>
  <si>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</si>
  <si>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</si>
  <si>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</si>
  <si>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</si>
  <si>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</si>
  <si>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</si>
  <si>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</si>
  <si>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</si>
  <si>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</si>
  <si>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</si>
  <si>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</si>
  <si>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</si>
  <si>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</si>
  <si>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</si>
  <si>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</si>
  <si>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</si>
  <si>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</si>
  <si>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</si>
  <si>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</si>
  <si>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</si>
  <si>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</si>
  <si>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</si>
  <si>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</si>
  <si>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</si>
  <si>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</si>
  <si>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</si>
  <si>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</si>
  <si>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</si>
  <si>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</si>
  <si>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</si>
  <si>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</si>
  <si>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</si>
  <si>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</si>
  <si>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</si>
  <si>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</si>
  <si>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</si>
  <si>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</si>
  <si>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</si>
  <si>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</si>
  <si>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</si>
  <si>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</si>
  <si>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</si>
  <si>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</si>
  <si>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</si>
  <si>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</si>
  <si>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</si>
  <si>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</si>
  <si>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</si>
  <si>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</si>
  <si>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</si>
  <si>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</si>
  <si>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</si>
  <si>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</si>
  <si>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</si>
  <si>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</si>
  <si>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</si>
  <si>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</si>
  <si>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</si>
  <si>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</si>
  <si>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</si>
  <si>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</si>
  <si>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</si>
  <si>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</si>
  <si>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</si>
  <si>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</si>
  <si>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</si>
  <si>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</si>
  <si>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</si>
  <si>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</si>
  <si>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</si>
  <si>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</si>
  <si>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</si>
  <si>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</si>
  <si>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</si>
  <si>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</si>
  <si>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</si>
  <si>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</si>
  <si>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</si>
  <si>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</si>
  <si>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</si>
  <si>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</si>
  <si>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</si>
  <si>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</si>
  <si>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</si>
  <si>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</si>
  <si>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</si>
  <si>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</si>
  <si>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</si>
  <si>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</si>
  <si>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</si>
  <si>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</si>
  <si>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</si>
  <si>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</si>
  <si>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</si>
  <si>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</si>
  <si>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</si>
  <si>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</si>
  <si>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</si>
  <si>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</si>
  <si>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</si>
  <si>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</si>
  <si>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</si>
  <si>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</si>
  <si>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</si>
  <si>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</si>
  <si>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</si>
  <si>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</si>
  <si>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</si>
  <si>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</si>
  <si>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</si>
  <si>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</si>
  <si>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</si>
  <si>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</si>
  <si>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</si>
  <si>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</si>
  <si>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</si>
  <si>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</si>
  <si>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</si>
  <si>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</si>
  <si>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</si>
  <si>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</si>
  <si>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</si>
  <si>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</si>
  <si>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</si>
  <si>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</si>
  <si>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</si>
  <si>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</si>
  <si>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</si>
  <si>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</si>
  <si>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</si>
  <si>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</si>
  <si>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</si>
  <si>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</si>
  <si>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</si>
  <si>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</si>
  <si>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</si>
  <si>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</si>
  <si>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</si>
  <si>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</si>
  <si>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</si>
  <si>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</si>
  <si>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</si>
  <si>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</si>
  <si>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</si>
  <si>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</si>
  <si>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</si>
  <si>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</si>
  <si>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</si>
  <si>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</si>
  <si>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</si>
  <si>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</si>
  <si>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</si>
  <si>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</si>
  <si>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</si>
  <si>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</si>
  <si>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</si>
  <si>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</si>
  <si>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</si>
  <si>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</si>
  <si>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</si>
  <si>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</si>
  <si>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</si>
  <si>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</si>
  <si>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</si>
  <si>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</si>
  <si>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</si>
  <si>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</si>
  <si>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</si>
  <si>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</si>
  <si>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</si>
  <si>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</si>
  <si>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</si>
  <si>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</si>
  <si>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</si>
  <si>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</si>
  <si>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</si>
  <si>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</si>
  <si>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</si>
  <si>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</si>
  <si>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</si>
  <si>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</si>
  <si>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</si>
  <si>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</si>
  <si>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</si>
  <si>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</si>
  <si>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</si>
  <si>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</si>
  <si>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</si>
  <si>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</si>
  <si>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</si>
  <si>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</si>
  <si>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</si>
  <si>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</si>
  <si>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</si>
  <si>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</si>
  <si>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</si>
  <si>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</si>
  <si>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</si>
  <si>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</si>
  <si>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</si>
  <si>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</si>
  <si>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</si>
  <si>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</si>
  <si>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</si>
  <si>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</si>
  <si>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</si>
  <si>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</si>
  <si>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</si>
  <si>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</si>
  <si>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</si>
  <si>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</si>
  <si>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</si>
  <si>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</si>
  <si>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</si>
  <si>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</si>
  <si>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</si>
  <si>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</si>
  <si>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</si>
  <si>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</si>
  <si>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</si>
  <si>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</si>
  <si>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</si>
  <si>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</si>
  <si>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</si>
  <si>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</si>
  <si>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</si>
  <si>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</si>
  <si>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</si>
  <si>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</si>
  <si>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</si>
  <si>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</si>
  <si>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</si>
  <si>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</si>
  <si>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</si>
  <si>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</si>
  <si>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</si>
  <si>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</si>
  <si>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</si>
  <si>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</si>
  <si>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</si>
  <si>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</si>
  <si>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</si>
  <si>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</si>
  <si>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</si>
  <si>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</si>
  <si>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</si>
  <si>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</si>
  <si>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</si>
  <si>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</si>
  <si>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</si>
  <si>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</si>
  <si>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</si>
  <si>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</si>
  <si>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</si>
  <si>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</si>
  <si>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</si>
  <si>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</si>
  <si>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</si>
  <si>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</si>
  <si>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</si>
  <si>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</si>
  <si>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</si>
  <si>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</si>
  <si>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</si>
  <si>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</si>
  <si>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</si>
  <si>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</si>
  <si>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</si>
  <si>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</si>
  <si>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</si>
  <si>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</si>
  <si>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</si>
  <si>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</si>
  <si>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</si>
  <si>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</si>
  <si>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</si>
  <si>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</si>
  <si>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</si>
  <si>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</si>
  <si>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</si>
  <si>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</si>
  <si>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</si>
  <si>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</si>
  <si>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</si>
  <si>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</si>
  <si>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</si>
  <si>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</si>
  <si>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</si>
  <si>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</si>
  <si>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</si>
  <si>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</si>
  <si>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</si>
  <si>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</si>
  <si>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</si>
  <si>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</si>
  <si>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</si>
  <si>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</si>
  <si>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</si>
  <si>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</si>
  <si>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</si>
  <si>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</si>
  <si>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</si>
  <si>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</si>
  <si>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</si>
  <si>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</si>
  <si>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</si>
  <si>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</si>
  <si>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</si>
  <si>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</si>
  <si>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</si>
  <si>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</si>
  <si>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</si>
  <si>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</si>
  <si>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</si>
  <si>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</si>
  <si>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</si>
  <si>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</si>
  <si>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</si>
  <si>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</si>
  <si>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</si>
  <si>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</si>
  <si>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</si>
  <si>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</si>
  <si>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</si>
  <si>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</si>
  <si>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</si>
  <si>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</si>
  <si>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</si>
  <si>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</si>
  <si>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</si>
  <si>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</si>
  <si>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</si>
  <si>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</si>
  <si>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</si>
  <si>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</si>
  <si>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</si>
  <si>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</si>
  <si>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</si>
  <si>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</si>
  <si>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</si>
  <si>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</si>
  <si>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</si>
  <si>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</si>
  <si>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</si>
  <si>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</si>
  <si>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</si>
  <si>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</si>
  <si>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</si>
  <si>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</si>
  <si>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</si>
  <si>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</si>
  <si>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</si>
  <si>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</si>
  <si>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</si>
  <si>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</si>
  <si>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</si>
  <si>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</si>
  <si>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</si>
  <si>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</si>
  <si>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</si>
  <si>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</si>
  <si>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</si>
  <si>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</si>
  <si>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</si>
  <si>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</si>
  <si>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</si>
  <si>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</si>
  <si>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</si>
  <si>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</si>
  <si>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</si>
  <si>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</si>
  <si>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</si>
  <si>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</si>
  <si>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</si>
  <si>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</si>
  <si>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</si>
  <si>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</si>
  <si>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</si>
  <si>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</si>
  <si>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</si>
  <si>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</si>
  <si>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</si>
  <si>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</si>
  <si>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</si>
  <si>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</si>
  <si>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</si>
  <si>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</si>
  <si>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</si>
  <si>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</si>
  <si>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</si>
  <si>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</si>
  <si>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</si>
  <si>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</si>
  <si>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</si>
  <si>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</si>
  <si>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</si>
  <si>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</si>
  <si>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</si>
  <si>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</si>
  <si>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</si>
  <si>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</si>
  <si>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</si>
  <si>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</si>
  <si>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</si>
  <si>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</si>
  <si>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</si>
  <si>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</si>
  <si>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</si>
  <si>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</si>
  <si>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</si>
  <si>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</si>
  <si>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</si>
  <si>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</si>
  <si>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</si>
  <si>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</si>
  <si>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</si>
  <si>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</si>
  <si>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</si>
  <si>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</si>
  <si>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</si>
  <si>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</si>
  <si>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</si>
  <si>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</si>
  <si>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</si>
  <si>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</si>
  <si>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</si>
  <si>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</si>
  <si>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</si>
  <si>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</si>
  <si>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</si>
  <si>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</si>
  <si>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</si>
  <si>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</si>
  <si>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</si>
  <si>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</si>
  <si>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</si>
  <si>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</si>
  <si>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</si>
  <si>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</si>
  <si>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</si>
  <si>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</si>
  <si>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</si>
  <si>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</si>
  <si>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</si>
  <si>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</si>
  <si>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</si>
  <si>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</si>
  <si>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</si>
  <si>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</si>
  <si>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</si>
  <si>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</si>
  <si>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</si>
  <si>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</si>
  <si>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</si>
  <si>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</si>
  <si>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</si>
  <si>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</si>
  <si>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</si>
  <si>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</si>
  <si>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</si>
  <si>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</si>
  <si>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</si>
  <si>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</si>
  <si>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</si>
  <si>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</si>
  <si>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</si>
  <si>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</si>
  <si>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</si>
  <si>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</si>
  <si>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</si>
  <si>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</si>
  <si>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</si>
  <si>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</si>
  <si>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</si>
  <si>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</si>
  <si>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</si>
  <si>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</si>
  <si>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</si>
  <si>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</si>
  <si>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</si>
  <si>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</si>
  <si>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</si>
  <si>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</si>
  <si>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</si>
  <si>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</si>
  <si>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</si>
  <si>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</si>
  <si>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</si>
  <si>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</si>
  <si>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</si>
  <si>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</si>
  <si>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</si>
  <si>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</si>
  <si>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</si>
  <si>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</si>
  <si>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</si>
  <si>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</si>
  <si>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</si>
  <si>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</si>
  <si>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</si>
  <si>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</si>
  <si>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</si>
  <si>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</si>
  <si>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</si>
  <si>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</si>
  <si>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</si>
  <si>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</si>
  <si>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</si>
  <si>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</si>
  <si>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</si>
  <si>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</si>
  <si>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</si>
  <si>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</si>
  <si>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</si>
  <si>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</si>
  <si>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</si>
  <si>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</si>
  <si>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</si>
  <si>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</si>
  <si>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</si>
  <si>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</si>
  <si>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</si>
  <si>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</si>
  <si>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</si>
  <si>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</si>
  <si>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</si>
  <si>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</si>
  <si>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</si>
  <si>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</si>
  <si>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</si>
  <si>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</si>
  <si>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</si>
  <si>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</si>
  <si>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</si>
  <si>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</si>
  <si>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</si>
  <si>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</si>
  <si>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</si>
  <si>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</si>
  <si>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</si>
  <si>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</si>
  <si>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</si>
  <si>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</si>
  <si>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</si>
  <si>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</si>
  <si>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</si>
  <si>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</si>
  <si>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</si>
  <si>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</si>
  <si>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</si>
  <si>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</si>
  <si>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</si>
  <si>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</si>
  <si>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</si>
  <si>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</si>
  <si>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</si>
  <si>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</si>
  <si>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</si>
  <si>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</si>
  <si>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</si>
  <si>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</si>
  <si>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</si>
  <si>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</si>
  <si>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</si>
  <si>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</si>
  <si>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</si>
  <si>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</si>
  <si>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</si>
  <si>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</si>
  <si>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</si>
  <si>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</si>
  <si>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</si>
  <si>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</si>
  <si>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</si>
  <si>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</si>
  <si>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</si>
  <si>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</si>
  <si>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</si>
  <si>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</si>
  <si>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</si>
  <si>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</si>
  <si>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</si>
  <si>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</si>
  <si>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</si>
  <si>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</si>
  <si>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</si>
  <si>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</si>
  <si>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</si>
  <si>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</si>
  <si>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</si>
  <si>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</si>
  <si>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</si>
  <si>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</si>
  <si>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</si>
  <si>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</si>
  <si>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</si>
  <si>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</si>
  <si>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</si>
  <si>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</si>
  <si>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</si>
  <si>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</si>
  <si>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</si>
  <si>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</si>
  <si>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</si>
  <si>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</si>
  <si>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</si>
  <si>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</si>
  <si>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</si>
  <si>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</si>
  <si>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</si>
  <si>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</si>
  <si>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</si>
  <si>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</si>
  <si>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</si>
  <si>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</si>
  <si>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</si>
  <si>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</si>
  <si>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</si>
  <si>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</si>
  <si>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</si>
  <si>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</si>
  <si>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</si>
  <si>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</si>
  <si>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</si>
  <si>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</si>
  <si>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</si>
  <si>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</si>
  <si>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</si>
  <si>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</si>
  <si>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</si>
  <si>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</si>
  <si>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</si>
  <si>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</si>
  <si>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</si>
  <si>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</si>
  <si>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</si>
  <si>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</si>
  <si>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</si>
  <si>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</si>
  <si>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</si>
  <si>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</si>
  <si>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</si>
  <si>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</si>
  <si>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</si>
  <si>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</si>
  <si>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</si>
  <si>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</si>
  <si>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</si>
  <si>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</si>
  <si>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</si>
  <si>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</si>
  <si>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</si>
  <si>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</si>
  <si>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</si>
  <si>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</si>
  <si>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</si>
  <si>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</si>
  <si>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</si>
  <si>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</si>
  <si>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</si>
  <si>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</si>
  <si>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</si>
  <si>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</si>
  <si>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</si>
  <si>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</si>
  <si>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</si>
  <si>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</si>
  <si>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</si>
  <si>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</si>
  <si>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</si>
  <si>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</si>
  <si>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</si>
  <si>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</si>
  <si>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</si>
  <si>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</si>
  <si>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</si>
  <si>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</si>
  <si>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</si>
  <si>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</si>
  <si>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</si>
  <si>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</si>
  <si>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</si>
  <si>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</si>
  <si>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</si>
  <si>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</si>
  <si>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</si>
  <si>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</si>
  <si>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</si>
  <si>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</si>
  <si>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</si>
  <si>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</si>
  <si>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</si>
  <si>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</si>
  <si>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</si>
  <si>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</si>
  <si>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</si>
  <si>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</si>
  <si>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</si>
  <si>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</si>
  <si>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</si>
  <si>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</si>
  <si>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</si>
  <si>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</si>
  <si>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</si>
  <si>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</si>
  <si>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</si>
  <si>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</si>
  <si>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</si>
  <si>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</si>
  <si>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</si>
  <si>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</si>
  <si>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</si>
  <si>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</si>
  <si>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</si>
  <si>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</si>
  <si>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</si>
  <si>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</si>
  <si>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</si>
  <si>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</si>
  <si>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</si>
  <si>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</si>
  <si>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</si>
  <si>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</si>
  <si>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</si>
  <si>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</si>
  <si>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</si>
  <si>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</si>
  <si>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</si>
  <si>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</si>
  <si>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</si>
  <si>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</si>
  <si>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</si>
  <si>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</si>
  <si>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</si>
  <si>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</si>
  <si>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</si>
  <si>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</si>
  <si>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</si>
  <si>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</si>
  <si>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</si>
  <si>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</si>
  <si>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</si>
  <si>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</si>
  <si>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</si>
  <si>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</si>
  <si>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</si>
  <si>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</si>
  <si>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</si>
  <si>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</si>
  <si>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</si>
  <si>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</si>
  <si>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</si>
  <si>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</si>
  <si>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</si>
  <si>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</si>
  <si>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</si>
  <si>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</si>
  <si>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</si>
  <si>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</si>
  <si>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</si>
  <si>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</si>
  <si>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</si>
  <si>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</si>
  <si>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</si>
  <si>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</si>
  <si>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</si>
  <si>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</si>
  <si>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</si>
  <si>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</si>
  <si>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</si>
  <si>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</si>
  <si>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</si>
  <si>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</si>
  <si>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</si>
  <si>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</si>
  <si>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</si>
  <si>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</si>
  <si>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</si>
  <si>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</si>
  <si>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</si>
  <si>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</si>
  <si>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</si>
  <si>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</si>
  <si>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</si>
  <si>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</si>
  <si>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</si>
  <si>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</si>
  <si>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</si>
  <si>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</si>
  <si>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</si>
  <si>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</si>
  <si>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</si>
  <si>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</si>
  <si>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</si>
  <si>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</si>
  <si>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</si>
  <si>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</si>
  <si>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</si>
  <si>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</si>
  <si>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</si>
  <si>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</si>
  <si>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</si>
  <si>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</si>
  <si>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</si>
  <si>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</si>
  <si>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</si>
  <si>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</si>
  <si>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</si>
  <si>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</si>
  <si>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</si>
  <si>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</si>
  <si>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</si>
  <si>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</si>
  <si>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</si>
  <si>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</si>
  <si>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</si>
  <si>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</si>
  <si>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</si>
  <si>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</si>
  <si>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</si>
  <si>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</si>
  <si>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</si>
  <si>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</si>
  <si>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</si>
  <si>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</si>
  <si>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</si>
  <si>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</si>
  <si>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</si>
  <si>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</si>
  <si>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</si>
  <si>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</si>
  <si>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</si>
  <si>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</si>
  <si>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</si>
  <si>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</si>
  <si>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</si>
  <si>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</si>
  <si>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</si>
  <si>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</si>
  <si>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</si>
  <si>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</si>
  <si>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</si>
  <si>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</si>
  <si>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</si>
  <si>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</si>
  <si>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</si>
  <si>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</si>
  <si>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</si>
  <si>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</si>
  <si>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</si>
  <si>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</si>
  <si>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</si>
  <si>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</si>
  <si>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</si>
  <si>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</si>
  <si>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</si>
  <si>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</si>
  <si>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</si>
  <si>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</si>
  <si>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</si>
  <si>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</si>
  <si>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</si>
  <si>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</si>
  <si>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</si>
  <si>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</si>
  <si>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</si>
  <si>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</si>
  <si>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</si>
  <si>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</si>
  <si>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</si>
  <si>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</si>
  <si>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</si>
  <si>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</si>
  <si>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</si>
  <si>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</si>
  <si>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</si>
  <si>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</si>
  <si>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</si>
  <si>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</si>
  <si>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</si>
  <si>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</si>
  <si>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</si>
  <si>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</si>
  <si>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</si>
  <si>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</si>
  <si>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</si>
  <si>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</si>
  <si>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</si>
  <si>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</si>
  <si>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</si>
  <si>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</si>
  <si>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</si>
  <si>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</si>
  <si>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</si>
  <si>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</si>
  <si>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</si>
  <si>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</si>
  <si>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</si>
  <si>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</si>
  <si>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</si>
  <si>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</si>
  <si>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</si>
  <si>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</si>
  <si>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</si>
  <si>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</si>
  <si>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</si>
  <si>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</si>
  <si>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</si>
  <si>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</si>
  <si>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</si>
  <si>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</si>
  <si>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</si>
  <si>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</si>
  <si>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</si>
  <si>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</si>
  <si>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</si>
  <si>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</si>
  <si>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</si>
  <si>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</si>
  <si>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</si>
  <si>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</si>
  <si>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</si>
  <si>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</si>
  <si>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</si>
  <si>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</si>
  <si>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</si>
  <si>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</si>
  <si>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</si>
  <si>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</si>
  <si>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</si>
  <si>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</si>
  <si>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</si>
  <si>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</si>
  <si>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</si>
  <si>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</si>
  <si>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</si>
  <si>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</si>
  <si>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</si>
  <si>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</si>
  <si>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</si>
  <si>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</si>
  <si>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</si>
  <si>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</si>
  <si>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</si>
  <si>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</si>
  <si>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</si>
  <si>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</si>
  <si>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</si>
  <si>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</si>
  <si>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</si>
  <si>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</si>
  <si>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</si>
  <si>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</si>
  <si>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</si>
  <si>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</si>
  <si>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</si>
  <si>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</si>
  <si>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</si>
  <si>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</si>
  <si>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</si>
  <si>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</si>
  <si>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</si>
  <si>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</si>
  <si>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</si>
  <si>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</si>
  <si>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</si>
  <si>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</si>
  <si>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</si>
  <si>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</si>
  <si>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</si>
  <si>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</si>
  <si>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</si>
  <si>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</si>
  <si>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</si>
  <si>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</si>
  <si>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</si>
  <si>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</si>
  <si>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</si>
  <si>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</si>
  <si>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</si>
  <si>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</si>
  <si>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</si>
  <si>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</si>
  <si>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</si>
  <si>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</si>
  <si>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</si>
  <si>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</si>
  <si>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</si>
  <si>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</si>
  <si>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</si>
  <si>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</si>
  <si>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</si>
  <si>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</si>
  <si>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</si>
  <si>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</si>
  <si>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</si>
  <si>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</si>
  <si>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</si>
  <si>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</si>
  <si>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</si>
  <si>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</si>
  <si>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</si>
  <si>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</si>
  <si>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</si>
  <si>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</si>
  <si>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</si>
  <si>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</si>
  <si>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</si>
  <si>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</si>
  <si>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</si>
  <si>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</si>
  <si>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</si>
  <si>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</si>
  <si>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</si>
  <si>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</si>
  <si>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</si>
  <si>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</si>
  <si>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</si>
  <si>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</si>
  <si>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</si>
  <si>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</si>
  <si>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</si>
  <si>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</si>
  <si>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</si>
  <si>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</si>
  <si>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</si>
  <si>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</si>
  <si>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</si>
  <si>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</si>
  <si>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</si>
  <si>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</si>
  <si>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</si>
  <si>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</si>
  <si>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</si>
  <si>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</si>
  <si>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</si>
  <si>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</si>
  <si>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</si>
  <si>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</si>
  <si>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</si>
  <si>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</si>
  <si>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</si>
  <si>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</si>
  <si>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</si>
  <si>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</si>
  <si>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</si>
  <si>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</si>
  <si>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</si>
  <si>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</si>
  <si>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</si>
  <si>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</si>
  <si>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</si>
  <si>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</si>
  <si>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</si>
  <si>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</si>
  <si>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</si>
  <si>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</si>
  <si>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</si>
  <si>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</si>
  <si>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</si>
  <si>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</si>
  <si>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</si>
  <si>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</si>
  <si>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</si>
  <si>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</si>
  <si>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</si>
  <si>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</si>
  <si>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</si>
  <si>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</si>
  <si>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</si>
  <si>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</si>
  <si>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</si>
  <si>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</si>
  <si>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</si>
  <si>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</si>
  <si>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</si>
  <si>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</si>
  <si>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</si>
  <si>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</si>
  <si>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</si>
  <si>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</si>
  <si>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</si>
  <si>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</si>
  <si>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</si>
  <si>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</si>
  <si>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</si>
  <si>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</si>
  <si>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</si>
  <si>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</si>
  <si>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</si>
  <si>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</si>
  <si>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</si>
  <si>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</si>
  <si>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</si>
  <si>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</si>
  <si>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</si>
  <si>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</si>
  <si>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</si>
  <si>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</si>
  <si>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</si>
  <si>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</si>
  <si>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</si>
  <si>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</si>
  <si>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</si>
  <si>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</si>
  <si>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</si>
  <si>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</si>
  <si>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</si>
  <si>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</si>
  <si>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</si>
  <si>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</si>
  <si>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</si>
  <si>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</si>
  <si>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</si>
  <si>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</si>
  <si>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</si>
  <si>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</si>
  <si>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</si>
  <si>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</si>
  <si>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</si>
  <si>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</si>
  <si>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</si>
  <si>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</si>
  <si>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</si>
  <si>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</si>
  <si>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</si>
  <si>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</si>
  <si>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</si>
  <si>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</si>
  <si>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</si>
  <si>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</si>
  <si>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</si>
  <si>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</si>
  <si>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</si>
  <si>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</si>
  <si>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</si>
  <si>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</si>
  <si>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</si>
  <si>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</si>
  <si>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</si>
  <si>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</si>
  <si>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</si>
  <si>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</si>
  <si>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</si>
  <si>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</si>
  <si>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</si>
  <si>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</si>
  <si>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</si>
  <si>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</si>
  <si>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</si>
  <si>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</si>
  <si>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</si>
  <si>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</si>
  <si>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</si>
  <si>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</si>
  <si>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</si>
  <si>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</si>
  <si>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</si>
  <si>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</si>
  <si>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</si>
  <si>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</si>
  <si>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</si>
  <si>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</si>
  <si>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</si>
  <si>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</si>
  <si>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</si>
  <si>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</si>
  <si>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</si>
  <si>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</si>
  <si>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</si>
  <si>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</si>
  <si>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</si>
  <si>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</si>
  <si>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</si>
  <si>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</si>
  <si>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</si>
  <si>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</si>
  <si>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</si>
  <si>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</si>
  <si>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</si>
  <si>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</si>
  <si>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</si>
  <si>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</si>
  <si>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</si>
  <si>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</si>
  <si>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</si>
  <si>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</si>
  <si>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</si>
  <si>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</si>
  <si>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</si>
  <si>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</si>
  <si>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</si>
  <si>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</si>
  <si>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</si>
  <si>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</si>
  <si>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</si>
  <si>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</si>
  <si>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</si>
  <si>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</si>
  <si>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</si>
  <si>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</si>
  <si>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</si>
  <si>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</si>
  <si>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</si>
  <si>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</si>
  <si>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</si>
  <si>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</si>
  <si>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</si>
  <si>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</si>
  <si>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</si>
  <si>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</si>
  <si>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</si>
  <si>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</si>
  <si>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</si>
  <si>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</si>
  <si>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</si>
  <si>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</si>
  <si>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</si>
  <si>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</si>
  <si>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</si>
  <si>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</si>
  <si>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</si>
  <si>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</si>
  <si>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</si>
  <si>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</si>
  <si>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</si>
  <si>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</si>
  <si>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</si>
  <si>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</si>
  <si>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</si>
  <si>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</si>
  <si>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</si>
  <si>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</si>
  <si>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</si>
  <si>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</si>
  <si>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</si>
  <si>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</si>
  <si>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</si>
  <si>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</si>
  <si>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</si>
  <si>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</si>
  <si>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</si>
  <si>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</si>
  <si>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</si>
  <si>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</si>
  <si>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</si>
  <si>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</si>
  <si>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</si>
  <si>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</si>
  <si>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</si>
  <si>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</si>
  <si>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</si>
  <si>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</si>
  <si>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</si>
  <si>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</si>
  <si>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</si>
  <si>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</si>
  <si>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</si>
  <si>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</si>
  <si>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</si>
  <si>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</si>
  <si>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</si>
  <si>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</si>
  <si>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</si>
  <si>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</si>
  <si>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</si>
  <si>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</si>
  <si>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</si>
  <si>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</si>
  <si>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</si>
  <si>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</si>
  <si>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</si>
  <si>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</si>
  <si>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</si>
  <si>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</si>
  <si>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</si>
  <si>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</si>
  <si>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</si>
  <si>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</si>
  <si>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</si>
  <si>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</si>
  <si>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</si>
  <si>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</si>
  <si>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</si>
  <si>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</si>
  <si>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</si>
  <si>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</si>
  <si>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</si>
  <si>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</si>
  <si>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</si>
  <si>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</si>
  <si>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</si>
  <si>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</si>
  <si>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</si>
  <si>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</si>
  <si>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</si>
  <si>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</si>
  <si>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</si>
  <si>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</si>
  <si>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</si>
  <si>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</si>
  <si>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</si>
  <si>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</si>
  <si>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</si>
  <si>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</si>
  <si>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</si>
  <si>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</si>
  <si>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</si>
  <si>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</si>
  <si>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</si>
  <si>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</si>
  <si>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</si>
  <si>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</si>
  <si>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</si>
  <si>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</si>
  <si>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</si>
  <si>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</si>
  <si>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</si>
  <si>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</si>
  <si>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</si>
  <si>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</si>
  <si>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</si>
  <si>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</si>
  <si>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</si>
  <si>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</si>
  <si>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</si>
  <si>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</si>
  <si>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</si>
  <si>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</si>
  <si>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</si>
  <si>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</si>
  <si>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</si>
  <si>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</si>
  <si>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</si>
  <si>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</si>
  <si>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</si>
  <si>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</si>
  <si>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</si>
  <si>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</si>
  <si>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</si>
  <si>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</si>
  <si>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</si>
  <si>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</si>
  <si>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</si>
  <si>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</si>
  <si>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</si>
  <si>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</si>
  <si>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</si>
  <si>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</si>
  <si>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</si>
  <si>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</si>
  <si>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</si>
  <si>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</si>
  <si>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</si>
  <si>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</si>
  <si>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</si>
  <si>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</si>
  <si>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</si>
  <si>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</si>
  <si>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</si>
  <si>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</si>
  <si>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</si>
  <si>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</si>
  <si>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</si>
  <si>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</si>
  <si>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</si>
  <si>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</si>
  <si>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</si>
  <si>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</si>
  <si>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</si>
  <si>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</si>
  <si>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</si>
  <si>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</si>
  <si>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</si>
  <si>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</si>
  <si>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</si>
  <si>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</si>
  <si>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</si>
  <si>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</si>
  <si>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</si>
  <si>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</si>
  <si>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</si>
  <si>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</si>
  <si>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</si>
  <si>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</si>
  <si>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</si>
  <si>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</si>
  <si>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</si>
  <si>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</si>
  <si>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</si>
  <si>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</si>
  <si>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</si>
  <si>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</si>
  <si>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</si>
  <si>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</si>
  <si>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</si>
  <si>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</si>
  <si>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</si>
  <si>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</si>
  <si>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</si>
  <si>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</si>
  <si>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</si>
  <si>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</si>
  <si>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</si>
  <si>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</si>
  <si>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</si>
  <si>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</si>
  <si>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</si>
  <si>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</si>
  <si>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</si>
  <si>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</si>
  <si>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</si>
  <si>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</si>
  <si>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</si>
  <si>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</si>
  <si>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</si>
  <si>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</si>
  <si>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</si>
  <si>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</si>
  <si>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</si>
  <si>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</si>
  <si>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</si>
  <si>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</si>
  <si>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</si>
  <si>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</si>
  <si>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</si>
  <si>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</si>
  <si>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</si>
  <si>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</si>
  <si>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</si>
  <si>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</si>
  <si>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</si>
  <si>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</si>
  <si>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</si>
  <si>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</si>
  <si>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</si>
  <si>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</si>
  <si>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</si>
  <si>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</si>
  <si>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</si>
  <si>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</si>
  <si>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</si>
  <si>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</si>
  <si>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</si>
  <si>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</si>
  <si>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</si>
  <si>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</si>
  <si>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</si>
  <si>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</si>
  <si>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</si>
  <si>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</si>
  <si>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</si>
  <si>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</si>
  <si>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</si>
  <si>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</si>
  <si>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</si>
  <si>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</si>
  <si>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</si>
  <si>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</si>
  <si>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</si>
  <si>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</si>
  <si>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</si>
  <si>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</si>
  <si>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</si>
  <si>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</si>
  <si>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</si>
  <si>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</si>
  <si>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</si>
  <si>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</si>
  <si>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</si>
  <si>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</si>
  <si>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</si>
  <si>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</si>
  <si>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</si>
  <si>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</si>
  <si>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</si>
  <si>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</si>
  <si>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</si>
  <si>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</si>
  <si>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</si>
  <si>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</si>
  <si>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</si>
  <si>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</si>
  <si>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</si>
  <si>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</si>
  <si>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</si>
  <si>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</si>
  <si>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</si>
  <si>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</si>
  <si>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</si>
  <si>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</si>
  <si>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</si>
  <si>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</si>
  <si>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</si>
  <si>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</si>
  <si>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</si>
  <si>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</si>
  <si>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</si>
  <si>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</si>
  <si>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</si>
  <si>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</si>
  <si>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</si>
  <si>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</si>
  <si>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</si>
  <si>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</si>
  <si>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</si>
  <si>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</si>
  <si>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</si>
  <si>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</si>
  <si>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</si>
  <si>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</si>
  <si>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</si>
  <si>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</si>
  <si>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</si>
  <si>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</si>
  <si>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</si>
  <si>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</si>
  <si>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</si>
  <si>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</si>
  <si>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</si>
  <si>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</si>
  <si>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</si>
  <si>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</si>
  <si>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</si>
  <si>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</si>
  <si>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</si>
  <si>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</si>
  <si>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</si>
  <si>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</si>
  <si>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</si>
  <si>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</si>
  <si>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</si>
  <si>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</si>
  <si>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</si>
  <si>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</si>
  <si>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</si>
  <si>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</si>
  <si>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</si>
  <si>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</si>
  <si>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</si>
  <si>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</si>
  <si>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</si>
  <si>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</si>
  <si>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</si>
  <si>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</si>
  <si>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</si>
  <si>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</si>
  <si>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</si>
  <si>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</si>
  <si>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</si>
  <si>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</si>
  <si>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</si>
  <si>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</si>
  <si>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</si>
  <si>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</si>
  <si>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</si>
  <si>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</si>
  <si>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</si>
  <si>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</si>
  <si>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</si>
  <si>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</si>
  <si>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</si>
  <si>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</si>
  <si>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</si>
  <si>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</si>
  <si>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</si>
  <si>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</si>
  <si>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</si>
  <si>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</si>
  <si>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</si>
  <si>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</si>
  <si>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</si>
  <si>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</si>
  <si>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</si>
  <si>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</si>
  <si>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</si>
  <si>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</si>
  <si>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</si>
  <si>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</si>
  <si>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</si>
  <si>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</si>
  <si>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</si>
  <si>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</si>
  <si>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</si>
  <si>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</si>
  <si>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</si>
  <si>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</si>
  <si>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</si>
  <si>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</si>
  <si>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</si>
  <si>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</si>
  <si>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</si>
  <si>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</si>
  <si>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</si>
  <si>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</si>
  <si>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</si>
  <si>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</si>
  <si>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</si>
  <si>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</si>
  <si>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</si>
  <si>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</si>
  <si>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</si>
  <si>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</si>
  <si>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</si>
  <si>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</si>
  <si>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</si>
  <si>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</si>
  <si>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</si>
  <si>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</si>
  <si>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</si>
  <si>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</si>
  <si>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</si>
  <si>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</si>
  <si>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</si>
  <si>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</si>
  <si>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</si>
  <si>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</si>
  <si>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</si>
  <si>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</si>
  <si>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</si>
  <si>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</si>
  <si>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</si>
  <si>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</si>
  <si>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</si>
  <si>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</si>
  <si>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</si>
  <si>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</si>
  <si>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</si>
  <si>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</si>
  <si>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</si>
  <si>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</si>
  <si>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</si>
  <si>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</si>
  <si>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</si>
  <si>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</si>
  <si>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</si>
  <si>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</si>
  <si>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</si>
  <si>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</si>
  <si>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</si>
  <si>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</si>
  <si>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</si>
  <si>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</si>
  <si>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</si>
  <si>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</si>
  <si>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</si>
  <si>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</si>
  <si>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</si>
  <si>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</si>
  <si>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</si>
  <si>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</si>
  <si>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</si>
  <si>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</si>
  <si>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</si>
  <si>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</si>
  <si>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</si>
  <si>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</si>
  <si>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</si>
  <si>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</si>
  <si>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</si>
  <si>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</si>
  <si>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</si>
  <si>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</si>
  <si>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</si>
  <si>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</si>
  <si>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</si>
  <si>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</si>
  <si>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</si>
  <si>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</si>
  <si>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</si>
  <si>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</si>
  <si>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</si>
  <si>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</si>
  <si>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</si>
  <si>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</si>
  <si>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</si>
  <si>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</si>
  <si>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</si>
  <si>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</si>
  <si>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</si>
  <si>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</si>
  <si>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</si>
  <si>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</si>
  <si>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</si>
  <si>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</si>
  <si>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</si>
  <si>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</si>
  <si>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</si>
  <si>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</si>
  <si>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</si>
  <si>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</si>
  <si>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</si>
  <si>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</si>
  <si>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</si>
  <si>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</si>
  <si>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</si>
  <si>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</si>
  <si>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</si>
  <si>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</si>
  <si>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</si>
  <si>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</si>
  <si>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</si>
  <si>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</si>
  <si>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</si>
  <si>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</si>
  <si>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</si>
  <si>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</si>
  <si>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</si>
  <si>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</si>
  <si>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</si>
  <si>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</si>
  <si>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</si>
  <si>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</si>
  <si>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</si>
  <si>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</si>
  <si>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</si>
  <si>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</si>
  <si>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</si>
  <si>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</si>
  <si>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</si>
  <si>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</si>
  <si>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</si>
  <si>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</si>
  <si>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</si>
  <si>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</si>
  <si>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</si>
  <si>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</si>
  <si>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</si>
  <si>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</si>
  <si>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</si>
  <si>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</si>
  <si>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</si>
  <si>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</si>
  <si>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</si>
  <si>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</si>
  <si>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</si>
  <si>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</si>
  <si>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</si>
  <si>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</si>
  <si>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</si>
  <si>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</si>
  <si>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</si>
  <si>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</si>
  <si>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</si>
  <si>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</si>
  <si>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</si>
  <si>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</si>
  <si>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</si>
  <si>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</si>
  <si>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</si>
  <si>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</si>
  <si>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</si>
  <si>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</si>
  <si>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</si>
  <si>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</si>
  <si>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</si>
  <si>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</si>
  <si>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</si>
  <si>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</si>
  <si>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</si>
  <si>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</si>
  <si>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</si>
  <si>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</si>
  <si>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</si>
  <si>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</si>
  <si>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</si>
  <si>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</si>
  <si>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</si>
  <si>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</si>
  <si>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</si>
  <si>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</si>
  <si>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</si>
  <si>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</si>
  <si>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</si>
  <si>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</si>
  <si>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</si>
  <si>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</si>
  <si>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</si>
  <si>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</si>
  <si>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</si>
  <si>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</si>
  <si>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</si>
  <si>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</si>
  <si>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</si>
  <si>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</si>
  <si>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</si>
  <si>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</si>
  <si>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</si>
  <si>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</si>
  <si>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</si>
  <si>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</si>
  <si>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</si>
  <si>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</si>
  <si>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</si>
  <si>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</si>
  <si>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</si>
  <si>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</si>
  <si>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</si>
  <si>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</si>
  <si>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</si>
  <si>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</si>
  <si>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</si>
  <si>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</si>
  <si>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</si>
  <si>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</si>
  <si>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</si>
  <si>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</si>
  <si>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</si>
  <si>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</si>
  <si>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</si>
  <si>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</si>
  <si>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</si>
  <si>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</si>
  <si>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</si>
  <si>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</si>
  <si>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</si>
  <si>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</si>
  <si>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</si>
  <si>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</si>
  <si>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</si>
  <si>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</si>
  <si>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</si>
  <si>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</si>
  <si>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</si>
  <si>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</si>
  <si>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</si>
  <si>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</si>
  <si>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</si>
  <si>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</si>
  <si>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</si>
  <si>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</si>
  <si>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</si>
  <si>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</si>
  <si>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</si>
  <si>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</si>
  <si>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</si>
  <si>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</si>
  <si>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</si>
  <si>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</si>
  <si>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</si>
  <si>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</si>
  <si>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</si>
  <si>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</si>
  <si>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</si>
  <si>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</si>
  <si>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</si>
  <si>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</si>
  <si>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</si>
  <si>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</si>
  <si>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</si>
  <si>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</si>
  <si>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</si>
  <si>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</si>
  <si>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</si>
  <si>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</si>
  <si>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</si>
  <si>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</si>
  <si>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</si>
  <si>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</si>
  <si>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</si>
  <si>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</si>
  <si>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</si>
  <si>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</si>
  <si>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</si>
  <si>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</si>
  <si>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</si>
  <si>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</si>
  <si>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</si>
  <si>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</si>
  <si>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</si>
  <si>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</si>
  <si>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</si>
  <si>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</si>
  <si>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</si>
  <si>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</si>
  <si>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</si>
  <si>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</si>
  <si>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</si>
  <si>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</si>
  <si>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</si>
  <si>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</si>
  <si>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</si>
  <si>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</si>
  <si>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</si>
  <si>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</si>
  <si>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</si>
  <si>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</si>
  <si>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</si>
  <si>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</si>
  <si>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</si>
  <si>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</si>
  <si>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</si>
  <si>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</si>
  <si>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</si>
  <si>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</si>
  <si>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</si>
  <si>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</si>
  <si>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</si>
  <si>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</si>
  <si>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</si>
  <si>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</si>
  <si>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</si>
  <si>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</si>
  <si>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</si>
  <si>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</si>
  <si>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</si>
  <si>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</si>
  <si>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</si>
  <si>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</si>
  <si>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</si>
  <si>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</si>
  <si>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</si>
  <si>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</si>
  <si>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</si>
  <si>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</si>
  <si>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</si>
  <si>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</si>
  <si>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</si>
  <si>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</si>
  <si>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</si>
  <si>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</si>
  <si>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</si>
  <si>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</si>
  <si>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</si>
  <si>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</si>
  <si>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</si>
  <si>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</si>
  <si>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</si>
  <si>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</si>
  <si>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</si>
  <si>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</si>
  <si>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</si>
  <si>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</si>
  <si>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</si>
  <si>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</si>
  <si>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</si>
  <si>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</si>
  <si>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</si>
  <si>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</si>
  <si>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</si>
  <si>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</si>
  <si>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</si>
  <si>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</si>
  <si>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</si>
  <si>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</si>
  <si>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</si>
  <si>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</si>
  <si>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</si>
  <si>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</si>
  <si>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</si>
  <si>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</si>
  <si>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</si>
  <si>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</si>
  <si>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</si>
  <si>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</si>
  <si>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</si>
  <si>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</si>
  <si>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</si>
  <si>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</si>
  <si>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</si>
  <si>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</si>
  <si>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</si>
  <si>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</si>
  <si>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</si>
  <si>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</si>
  <si>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</si>
  <si>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</si>
  <si>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</si>
  <si>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</si>
  <si>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</si>
  <si>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</si>
  <si>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</si>
  <si>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</si>
  <si>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</si>
  <si>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</si>
  <si>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</si>
  <si>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</si>
  <si>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</si>
  <si>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</si>
  <si>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</si>
  <si>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</si>
  <si>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</si>
  <si>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</si>
  <si>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</si>
  <si>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</si>
  <si>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</si>
  <si>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</si>
  <si>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</si>
  <si>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</si>
  <si>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</si>
  <si>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</si>
  <si>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</si>
  <si>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</si>
  <si>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</si>
  <si>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</si>
  <si>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</si>
  <si>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</si>
  <si>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</si>
  <si>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</si>
  <si>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</si>
  <si>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</si>
  <si>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</si>
  <si>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</si>
  <si>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</si>
  <si>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</si>
  <si>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</si>
  <si>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</si>
  <si>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</si>
  <si>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</si>
  <si>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</si>
  <si>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</si>
  <si>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</si>
  <si>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</si>
  <si>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</si>
  <si>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</si>
  <si>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</si>
  <si>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</si>
  <si>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</si>
  <si>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</si>
  <si>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</si>
  <si>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</si>
  <si>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</si>
  <si>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</si>
  <si>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</si>
  <si>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</si>
  <si>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</si>
  <si>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</si>
  <si>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</si>
  <si>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</si>
  <si>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</si>
  <si>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</si>
  <si>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</si>
  <si>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</si>
  <si>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</si>
  <si>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</si>
  <si>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</si>
  <si>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</si>
  <si>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</si>
  <si>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</si>
  <si>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</si>
  <si>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</si>
  <si>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</si>
  <si>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</si>
  <si>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</si>
  <si>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</si>
  <si>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</si>
  <si>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</si>
  <si>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</si>
  <si>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</si>
  <si>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</si>
  <si>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</si>
  <si>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</si>
  <si>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</si>
  <si>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</si>
  <si>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</si>
  <si>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</si>
  <si>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</si>
  <si>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</si>
  <si>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</si>
  <si>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</si>
  <si>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</si>
  <si>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</si>
  <si>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</si>
  <si>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</si>
  <si>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</si>
  <si>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</si>
  <si>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</si>
  <si>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</si>
  <si>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</si>
  <si>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</si>
  <si>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</si>
  <si>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</si>
  <si>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</si>
  <si>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</si>
  <si>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</si>
  <si>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</si>
  <si>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</si>
  <si>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</si>
  <si>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</si>
  <si>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</si>
  <si>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</si>
  <si>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</si>
  <si>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</si>
  <si>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</si>
  <si>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</si>
  <si>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</si>
  <si>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</si>
  <si>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</si>
  <si>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</si>
  <si>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</si>
  <si>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</si>
  <si>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</si>
  <si>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</si>
  <si>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</si>
  <si>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</si>
  <si>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</si>
  <si>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</si>
  <si>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</si>
  <si>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</si>
  <si>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</si>
  <si>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</si>
  <si>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</si>
  <si>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</si>
  <si>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</si>
  <si>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</si>
  <si>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</si>
  <si>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</si>
  <si>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</si>
  <si>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</si>
  <si>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</si>
  <si>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</si>
  <si>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</si>
  <si>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</si>
  <si>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</si>
  <si>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</si>
  <si>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</si>
  <si>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</si>
  <si>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</si>
  <si>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</si>
  <si>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</si>
  <si>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</si>
  <si>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</si>
  <si>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</si>
  <si>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</si>
  <si>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</si>
  <si>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</si>
  <si>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</si>
  <si>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</si>
  <si>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</si>
  <si>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</si>
  <si>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</si>
  <si>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</si>
  <si>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</si>
  <si>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</si>
  <si>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</si>
  <si>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</si>
  <si>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</si>
  <si>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</si>
  <si>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</si>
  <si>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</si>
  <si>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</si>
  <si>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</si>
  <si>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</si>
  <si>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</si>
  <si>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</si>
  <si>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</si>
  <si>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</si>
  <si>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</si>
  <si>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</si>
  <si>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</si>
  <si>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</si>
  <si>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</si>
  <si>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</si>
  <si>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</si>
  <si>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</si>
  <si>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</si>
  <si>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</si>
  <si>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</si>
  <si>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</si>
  <si>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</si>
  <si>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</si>
  <si>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</si>
  <si>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</si>
  <si>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</si>
  <si>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</si>
  <si>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</si>
  <si>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</si>
  <si>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</si>
  <si>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</si>
  <si>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</si>
  <si>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</si>
  <si>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</si>
  <si>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</si>
  <si>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</si>
  <si>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</si>
  <si>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</si>
  <si>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</si>
  <si>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</si>
  <si>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</si>
  <si>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</si>
  <si>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</si>
  <si>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</si>
  <si>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</si>
  <si>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</si>
  <si>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</si>
  <si>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</si>
  <si>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</si>
  <si>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</si>
  <si>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</si>
  <si>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</si>
  <si>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</si>
  <si>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</si>
  <si>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</si>
  <si>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</si>
  <si>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</si>
  <si>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</si>
  <si>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</si>
  <si>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</si>
  <si>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</si>
  <si>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</si>
  <si>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</si>
  <si>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</si>
  <si>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</si>
  <si>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</si>
  <si>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</si>
  <si>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</si>
  <si>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</si>
  <si>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</si>
  <si>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</si>
  <si>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</si>
  <si>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</si>
  <si>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</si>
  <si>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</si>
  <si>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</si>
  <si>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</si>
  <si>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</si>
  <si>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</si>
  <si>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</si>
  <si>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</si>
  <si>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</si>
  <si>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</si>
  <si>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</si>
  <si>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</si>
  <si>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</si>
  <si>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</si>
  <si>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</si>
  <si>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</si>
  <si>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</si>
  <si>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</si>
  <si>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</si>
  <si>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</si>
  <si>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</si>
  <si>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</si>
  <si>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</si>
  <si>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</si>
  <si>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</si>
  <si>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</si>
  <si>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</si>
  <si>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</si>
  <si>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</si>
  <si>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</si>
  <si>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</si>
  <si>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</si>
  <si>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</si>
  <si>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</si>
  <si>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</si>
  <si>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</si>
  <si>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</si>
  <si>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</si>
  <si>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</si>
  <si>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</si>
  <si>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</si>
  <si>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</si>
  <si>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</si>
  <si>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</si>
  <si>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</si>
  <si>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</si>
  <si>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</si>
  <si>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</si>
  <si>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</si>
  <si>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</si>
  <si>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</si>
  <si>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</si>
  <si>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</si>
  <si>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</si>
  <si>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</si>
  <si>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</si>
  <si>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</si>
  <si>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</si>
  <si>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</si>
  <si>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</si>
  <si>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</si>
  <si>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</si>
  <si>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</si>
  <si>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</si>
  <si>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</si>
  <si>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</si>
  <si>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</si>
  <si>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</si>
  <si>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</si>
  <si>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</si>
  <si>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</si>
  <si>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</si>
  <si>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</si>
  <si>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</si>
  <si>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</si>
  <si>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</si>
  <si>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</si>
  <si>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</si>
  <si>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</si>
  <si>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</si>
  <si>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</si>
  <si>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</si>
  <si>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</si>
  <si>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</si>
  <si>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</si>
  <si>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</si>
  <si>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</si>
  <si>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</si>
  <si>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</si>
  <si>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</si>
  <si>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</si>
  <si>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</si>
  <si>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</si>
  <si>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</si>
  <si>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</si>
  <si>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</si>
  <si>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</si>
  <si>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</si>
  <si>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</si>
  <si>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</si>
  <si>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</si>
  <si>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</si>
  <si>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</si>
  <si>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</si>
  <si>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</si>
  <si>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</si>
  <si>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</si>
  <si>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</si>
  <si>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</si>
  <si>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</si>
  <si>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</si>
  <si>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</si>
  <si>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</si>
  <si>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</si>
  <si>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</si>
  <si>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</si>
  <si>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</si>
  <si>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</si>
  <si>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</si>
  <si>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</si>
  <si>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</si>
  <si>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</si>
  <si>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</si>
  <si>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</si>
  <si>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</si>
  <si>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</si>
  <si>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</si>
  <si>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</si>
  <si>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</si>
  <si>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</si>
  <si>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</si>
  <si>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</si>
  <si>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</si>
  <si>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</si>
  <si>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</si>
  <si>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</si>
  <si>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</si>
  <si>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</si>
  <si>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</si>
  <si>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</si>
  <si>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</si>
  <si>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</si>
  <si>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</si>
  <si>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</si>
  <si>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</si>
  <si>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</si>
  <si>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</si>
  <si>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</si>
  <si>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</si>
  <si>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</si>
  <si>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</si>
  <si>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</si>
  <si>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</si>
  <si>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</si>
  <si>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</si>
  <si>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</si>
  <si>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</si>
  <si>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</si>
  <si>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</si>
  <si>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</si>
  <si>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</si>
  <si>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</si>
  <si>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</si>
  <si>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</si>
  <si>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</si>
  <si>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</si>
  <si>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</si>
  <si>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</si>
  <si>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</si>
  <si>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</si>
  <si>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</si>
  <si>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</si>
  <si>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</si>
  <si>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</si>
  <si>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</si>
  <si>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</si>
  <si>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</si>
  <si>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</si>
  <si>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</si>
  <si>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</si>
  <si>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</si>
  <si>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</si>
  <si>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</si>
  <si>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</si>
  <si>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</si>
  <si>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</si>
  <si>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</si>
  <si>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</si>
  <si>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</si>
  <si>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</si>
  <si>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</si>
  <si>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</si>
  <si>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</si>
  <si>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</si>
  <si>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</si>
  <si>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</si>
  <si>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</si>
  <si>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</si>
  <si>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</si>
  <si>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</si>
  <si>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</si>
  <si>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</si>
  <si>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</si>
  <si>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</si>
  <si>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</si>
  <si>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</si>
  <si>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</si>
  <si>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</si>
  <si>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</si>
  <si>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</si>
  <si>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</si>
  <si>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</si>
  <si>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</si>
  <si>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</si>
  <si>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</si>
  <si>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</si>
  <si>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</si>
  <si>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</si>
  <si>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</si>
  <si>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</si>
  <si>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</si>
  <si>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</si>
  <si>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</si>
  <si>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</si>
  <si>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</si>
  <si>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</si>
  <si>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</si>
  <si>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</si>
  <si>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</si>
  <si>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</si>
  <si>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</si>
  <si>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</si>
  <si>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</si>
  <si>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</si>
  <si>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</si>
  <si>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</si>
  <si>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</si>
  <si>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</si>
  <si>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</si>
  <si>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</si>
  <si>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</si>
  <si>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</si>
  <si>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</si>
  <si>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</si>
  <si>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</si>
  <si>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</si>
  <si>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</si>
  <si>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</si>
  <si>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</si>
  <si>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</si>
  <si>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</si>
  <si>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</si>
  <si>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</si>
  <si>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</si>
  <si>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</si>
  <si>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</si>
  <si>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</si>
  <si>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</si>
  <si>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</si>
  <si>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</si>
  <si>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</si>
  <si>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</si>
  <si>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</si>
  <si>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</si>
  <si>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</si>
  <si>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</si>
  <si>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</si>
  <si>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</si>
  <si>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</si>
  <si>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</si>
  <si>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</si>
  <si>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</si>
  <si>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</si>
  <si>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</si>
  <si>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</si>
  <si>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</si>
  <si>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</si>
  <si>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</si>
  <si>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</si>
  <si>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</si>
  <si>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</si>
  <si>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</si>
  <si>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</si>
  <si>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</si>
  <si>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</si>
  <si>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</si>
  <si>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</si>
  <si>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</si>
  <si>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</si>
  <si>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</si>
  <si>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</si>
  <si>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</si>
  <si>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</si>
  <si>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</si>
  <si>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</si>
  <si>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</si>
  <si>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</si>
  <si>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</si>
  <si>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</si>
  <si>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</si>
  <si>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</si>
  <si>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</si>
  <si>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</si>
  <si>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</si>
  <si>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</si>
  <si>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</si>
  <si>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</si>
  <si>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</si>
  <si>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</si>
  <si>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</si>
  <si>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</si>
  <si>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</si>
  <si>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</si>
  <si>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</si>
  <si>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</si>
  <si>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</si>
  <si>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</si>
  <si>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</si>
  <si>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</si>
  <si>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</si>
  <si>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</si>
  <si>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</si>
  <si>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</si>
  <si>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</si>
  <si>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</si>
  <si>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</si>
  <si>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</si>
  <si>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</si>
  <si>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</si>
  <si>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</si>
  <si>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</si>
  <si>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</si>
  <si>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</si>
  <si>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</si>
  <si>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</si>
  <si>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</si>
  <si>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</si>
  <si>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</si>
  <si>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</si>
  <si>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</si>
  <si>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</si>
  <si>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</si>
  <si>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</si>
  <si>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</si>
  <si>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</si>
  <si>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</si>
  <si>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</si>
  <si>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</si>
  <si>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</si>
  <si>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</si>
  <si>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</si>
  <si>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</si>
  <si>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</si>
  <si>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</si>
  <si>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</si>
  <si>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</si>
  <si>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</si>
  <si>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</si>
  <si>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</si>
  <si>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</si>
  <si>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</si>
  <si>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</si>
  <si>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</si>
  <si>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</si>
  <si>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</si>
  <si>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</si>
  <si>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</si>
  <si>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</si>
  <si>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</si>
  <si>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</si>
  <si>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</si>
  <si>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</si>
  <si>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</si>
  <si>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</si>
  <si>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</si>
  <si>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</si>
  <si>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</si>
  <si>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</si>
  <si>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</si>
  <si>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</si>
  <si>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</si>
  <si>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</si>
  <si>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</si>
  <si>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</si>
  <si>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</si>
  <si>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</si>
  <si>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</si>
  <si>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</si>
  <si>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</si>
  <si>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</si>
  <si>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</si>
  <si>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</si>
  <si>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</si>
  <si>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</si>
  <si>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</si>
  <si>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</si>
  <si>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</si>
  <si>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</si>
  <si>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</si>
  <si>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</si>
  <si>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</si>
  <si>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</si>
  <si>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</si>
  <si>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</si>
  <si>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</si>
  <si>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</si>
  <si>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</si>
  <si>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</si>
  <si>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</si>
  <si>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</si>
  <si>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</si>
  <si>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</si>
  <si>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</si>
  <si>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</si>
  <si>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</si>
  <si>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</si>
  <si>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</si>
  <si>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</si>
  <si>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</si>
  <si>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</si>
  <si>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</si>
  <si>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</si>
  <si>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</si>
  <si>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</si>
  <si>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</si>
  <si>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</si>
  <si>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</si>
  <si>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</si>
  <si>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</si>
  <si>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</si>
  <si>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</si>
  <si>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</si>
  <si>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</si>
  <si>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</si>
  <si>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</si>
  <si>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</si>
  <si>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</si>
  <si>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</si>
  <si>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</si>
  <si>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</si>
  <si>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</si>
  <si>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</si>
  <si>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</si>
  <si>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</si>
  <si>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</si>
  <si>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</si>
  <si>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</si>
  <si>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</si>
  <si>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</si>
  <si>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</si>
  <si>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</si>
  <si>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</si>
  <si>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</si>
  <si>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</si>
  <si>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</si>
  <si>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</si>
  <si>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</si>
  <si>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</si>
  <si>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</si>
  <si>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</si>
  <si>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</si>
  <si>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</si>
  <si>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</si>
  <si>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</si>
  <si>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</si>
  <si>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</si>
  <si>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</si>
  <si>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</si>
  <si>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</si>
  <si>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</si>
  <si>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</si>
  <si>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</si>
  <si>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</si>
  <si>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</si>
  <si>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</si>
  <si>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</si>
  <si>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</si>
  <si>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</si>
  <si>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</si>
  <si>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</si>
  <si>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</si>
  <si>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</si>
  <si>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</si>
  <si>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</si>
  <si>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</si>
  <si>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</si>
  <si>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</si>
  <si>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</si>
  <si>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</si>
  <si>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</si>
  <si>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</si>
  <si>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</si>
  <si>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</si>
  <si>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</si>
  <si>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</si>
  <si>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</si>
  <si>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</si>
  <si>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</si>
  <si>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</si>
  <si>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</si>
  <si>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</si>
  <si>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</si>
  <si>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</si>
  <si>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</si>
  <si>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</si>
  <si>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</si>
  <si>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</si>
  <si>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</si>
  <si>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</si>
  <si>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</si>
  <si>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</si>
  <si>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</si>
  <si>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</si>
  <si>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</si>
  <si>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</si>
  <si>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</si>
  <si>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</si>
  <si>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</si>
  <si>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</si>
  <si>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</si>
  <si>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</si>
  <si>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</si>
  <si>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</si>
  <si>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</si>
  <si>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</si>
  <si>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</si>
  <si>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</si>
  <si>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</si>
  <si>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</si>
  <si>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</si>
  <si>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</si>
  <si>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</si>
  <si>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</si>
  <si>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</si>
  <si>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</si>
  <si>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</si>
  <si>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</si>
  <si>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</si>
  <si>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</si>
  <si>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</si>
  <si>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</si>
  <si>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</si>
  <si>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</si>
  <si>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</si>
  <si>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</si>
  <si>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</si>
  <si>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</si>
  <si>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</si>
  <si>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</si>
  <si>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</si>
  <si>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</si>
  <si>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</si>
  <si>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</si>
  <si>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</si>
  <si>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</si>
  <si>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</si>
  <si>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</si>
  <si>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</si>
  <si>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</si>
  <si>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</si>
  <si>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</si>
  <si>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</si>
  <si>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</si>
  <si>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</si>
  <si>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</si>
  <si>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</si>
  <si>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</si>
  <si>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</si>
  <si>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</si>
  <si>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</si>
  <si>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</si>
  <si>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</si>
  <si>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</si>
  <si>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</si>
  <si>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</si>
  <si>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</si>
  <si>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</si>
  <si>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</si>
  <si>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</si>
  <si>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</si>
  <si>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</si>
  <si>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</si>
  <si>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</si>
  <si>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</si>
  <si>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</si>
  <si>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</si>
  <si>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</si>
  <si>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</si>
  <si>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</si>
  <si>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</si>
  <si>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</si>
  <si>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</si>
  <si>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</si>
  <si>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</si>
  <si>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</si>
  <si>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</si>
  <si>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</si>
  <si>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</si>
  <si>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</si>
  <si>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</si>
  <si>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</si>
  <si>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</si>
  <si>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</si>
  <si>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</si>
  <si>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</si>
  <si>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</si>
  <si>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</si>
  <si>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</si>
  <si>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</si>
  <si>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</si>
  <si>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</si>
  <si>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</si>
  <si>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</si>
  <si>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</si>
  <si>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</si>
  <si>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</si>
  <si>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</si>
  <si>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</si>
  <si>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</si>
  <si>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</si>
  <si>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</si>
  <si>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</si>
  <si>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</si>
  <si>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</si>
  <si>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</si>
  <si>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</si>
  <si>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</si>
  <si>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</si>
  <si>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</si>
  <si>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</si>
  <si>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</si>
  <si>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</si>
  <si>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</si>
  <si>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</si>
  <si>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</si>
  <si>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</si>
  <si>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</si>
  <si>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</si>
  <si>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</si>
  <si>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</si>
  <si>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</si>
  <si>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</si>
  <si>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</si>
  <si>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</si>
  <si>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</si>
  <si>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</si>
  <si>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</si>
  <si>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</si>
  <si>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</si>
  <si>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</si>
  <si>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</si>
  <si>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</si>
  <si>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</si>
  <si>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</si>
  <si>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</si>
  <si>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</si>
  <si>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</si>
  <si>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</si>
  <si>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</si>
  <si>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</si>
  <si>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</si>
  <si>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</si>
  <si>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</si>
  <si>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</si>
  <si>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</si>
  <si>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</si>
  <si>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</si>
  <si>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</si>
  <si>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</si>
  <si>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</si>
  <si>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</si>
  <si>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</si>
  <si>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</si>
  <si>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</si>
  <si>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</si>
  <si>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</si>
  <si>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</si>
  <si>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</si>
  <si>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</si>
  <si>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</si>
  <si>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</si>
  <si>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</si>
  <si>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</si>
  <si>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</si>
  <si>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</si>
  <si>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</si>
  <si>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</si>
  <si>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</si>
  <si>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</si>
  <si>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</si>
  <si>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</si>
  <si>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</si>
  <si>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</si>
  <si>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</si>
  <si>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</si>
  <si>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</si>
  <si>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</si>
  <si>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</si>
  <si>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</si>
  <si>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</si>
  <si>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</si>
  <si>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</si>
  <si>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</si>
  <si>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</si>
  <si>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</si>
  <si>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</si>
  <si>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</si>
  <si>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</si>
  <si>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</si>
  <si>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</si>
  <si>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</si>
  <si>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</si>
  <si>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</si>
  <si>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</si>
  <si>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</si>
  <si>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</si>
  <si>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</si>
  <si>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</si>
  <si>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</si>
  <si>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</si>
  <si>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</si>
  <si>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</si>
  <si>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</si>
  <si>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</si>
  <si>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</si>
  <si>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</si>
  <si>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</si>
  <si>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</si>
  <si>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</si>
  <si>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</si>
  <si>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</si>
  <si>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</si>
  <si>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</si>
  <si>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</si>
  <si>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</si>
  <si>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</si>
  <si>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</si>
  <si>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</si>
  <si>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</si>
  <si>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</si>
  <si>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</si>
  <si>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</si>
  <si>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</si>
  <si>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</si>
  <si>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</si>
  <si>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</si>
  <si>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</si>
  <si>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</si>
  <si>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</si>
  <si>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</si>
  <si>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</si>
  <si>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</si>
  <si>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</si>
  <si>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</si>
  <si>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</si>
  <si>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</si>
  <si>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</si>
  <si>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</si>
  <si>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</si>
  <si>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</si>
  <si>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</si>
  <si>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</si>
  <si>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</si>
  <si>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</si>
  <si>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</si>
  <si>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</si>
  <si>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</si>
  <si>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</si>
  <si>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</si>
  <si>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</si>
  <si>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</si>
  <si>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</si>
  <si>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</si>
  <si>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</si>
  <si>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</si>
  <si>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</si>
  <si>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</si>
  <si>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</si>
  <si>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</si>
  <si>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</si>
  <si>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</si>
  <si>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</si>
  <si>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</si>
  <si>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</si>
  <si>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</si>
  <si>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</si>
  <si>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</si>
  <si>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</si>
  <si>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</si>
  <si>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</si>
  <si>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</si>
  <si>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</si>
  <si>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</si>
  <si>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</si>
  <si>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</si>
  <si>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</si>
  <si>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</si>
  <si>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</si>
  <si>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</si>
  <si>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</si>
  <si>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</si>
  <si>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</si>
  <si>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</si>
  <si>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</si>
  <si>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</si>
  <si>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</si>
  <si>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</si>
  <si>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</si>
  <si>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</si>
  <si>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</si>
  <si>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</si>
  <si>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</si>
  <si>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</si>
  <si>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</si>
  <si>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</si>
  <si>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</si>
  <si>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</si>
  <si>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</si>
  <si>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</si>
  <si>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</si>
  <si>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</si>
  <si>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</si>
  <si>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</si>
  <si>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</si>
  <si>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</si>
  <si>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</si>
  <si>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</si>
  <si>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</si>
  <si>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</si>
  <si>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</si>
  <si>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</si>
  <si>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</si>
  <si>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</si>
  <si>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</si>
  <si>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</si>
  <si>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</si>
  <si>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</si>
  <si>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</si>
  <si>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</si>
  <si>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</si>
  <si>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</si>
  <si>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</si>
  <si>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</si>
  <si>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</si>
  <si>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</si>
  <si>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</si>
  <si>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</si>
  <si>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</si>
  <si>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</si>
  <si>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</si>
  <si>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</si>
  <si>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</si>
  <si>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</si>
  <si>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</si>
  <si>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</si>
  <si>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</si>
  <si>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</si>
  <si>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</si>
  <si>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</si>
  <si>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</si>
  <si>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</si>
  <si>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</si>
  <si>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</si>
  <si>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</si>
  <si>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</si>
  <si>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</si>
  <si>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</si>
  <si>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</si>
  <si>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</si>
  <si>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</si>
  <si>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</si>
  <si>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</si>
  <si>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</si>
  <si>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</si>
  <si>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</si>
  <si>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</si>
  <si>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</si>
  <si>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</si>
  <si>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</si>
  <si>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</si>
  <si>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</si>
  <si>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</si>
  <si>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</si>
  <si>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</si>
  <si>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</si>
  <si>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</si>
  <si>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</si>
  <si>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</si>
  <si>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</si>
  <si>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</si>
  <si>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</si>
  <si>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</si>
  <si>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</si>
  <si>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</si>
  <si>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</si>
  <si>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</si>
  <si>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</si>
  <si>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</si>
  <si>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</si>
  <si>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</si>
  <si>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</si>
  <si>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</si>
  <si>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</si>
  <si>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</si>
  <si>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</si>
  <si>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</si>
  <si>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</si>
  <si>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</si>
  <si>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</si>
  <si>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</si>
  <si>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</si>
  <si>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</si>
  <si>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</si>
  <si>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</si>
  <si>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</si>
  <si>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</si>
  <si>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</si>
  <si>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</si>
  <si>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</si>
  <si>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</si>
  <si>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</si>
  <si>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</si>
  <si>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</si>
  <si>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</si>
  <si>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</si>
  <si>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</si>
  <si>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</si>
  <si>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</si>
  <si>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</si>
  <si>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</si>
  <si>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</si>
  <si>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</si>
  <si>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</si>
  <si>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</si>
  <si>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</si>
  <si>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</si>
  <si>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</si>
  <si>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</si>
  <si>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</si>
  <si>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</si>
  <si>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</si>
  <si>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</si>
  <si>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</si>
  <si>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</si>
  <si>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</si>
  <si>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</si>
  <si>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</si>
  <si>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</si>
  <si>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</si>
  <si>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</si>
  <si>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</si>
  <si>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</si>
  <si>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</si>
  <si>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</si>
  <si>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</si>
  <si>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</si>
  <si>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</si>
  <si>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</si>
  <si>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</si>
  <si>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</si>
  <si>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</si>
  <si>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</si>
  <si>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</si>
  <si>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</si>
  <si>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</si>
  <si>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</si>
  <si>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</si>
  <si>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</si>
  <si>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</si>
  <si>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</si>
  <si>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</si>
  <si>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</si>
  <si>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</si>
  <si>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</si>
  <si>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</si>
  <si>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</si>
  <si>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</si>
  <si>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</si>
  <si>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</si>
  <si>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</si>
  <si>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</si>
  <si>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</si>
  <si>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</si>
  <si>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</si>
  <si>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</si>
  <si>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</si>
  <si>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</si>
  <si>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</si>
  <si>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</si>
  <si>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</si>
  <si>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</si>
  <si>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</si>
  <si>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</si>
  <si>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</si>
  <si>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</si>
  <si>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</si>
  <si>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</si>
  <si>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</si>
  <si>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</si>
  <si>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</si>
  <si>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</si>
  <si>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</si>
  <si>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</si>
  <si>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</si>
  <si>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</si>
  <si>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</si>
  <si>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</si>
  <si>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</si>
  <si>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</si>
  <si>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</si>
  <si>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</si>
  <si>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</si>
  <si>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</si>
  <si>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</si>
  <si>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</si>
  <si>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</si>
  <si>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</si>
  <si>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</si>
  <si>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</si>
  <si>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</si>
  <si>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</si>
  <si>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</si>
  <si>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</si>
  <si>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</si>
  <si>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</si>
  <si>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</si>
  <si>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</si>
  <si>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</si>
  <si>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</si>
  <si>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</si>
  <si>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</si>
  <si>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</si>
  <si>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</si>
  <si>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</si>
  <si>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</si>
  <si>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</si>
  <si>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</si>
  <si>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</si>
  <si>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</si>
  <si>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</si>
  <si>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</si>
  <si>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</si>
  <si>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</si>
  <si>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</si>
  <si>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</si>
  <si>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</si>
  <si>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</si>
  <si>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</si>
  <si>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</si>
  <si>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</si>
  <si>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</si>
  <si>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</si>
  <si>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</si>
  <si>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</si>
  <si>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</si>
  <si>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</si>
  <si>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</si>
  <si>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</si>
  <si>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</si>
  <si>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</si>
  <si>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</si>
  <si>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</si>
  <si>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</si>
  <si>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</si>
  <si>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</si>
  <si>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</si>
  <si>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</si>
  <si>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</si>
  <si>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</si>
  <si>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</si>
  <si>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</si>
  <si>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</si>
  <si>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</si>
  <si>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</si>
  <si>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</si>
  <si>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</si>
  <si>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</si>
  <si>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</si>
  <si>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</si>
  <si>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</si>
  <si>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</si>
  <si>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</si>
  <si>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</si>
  <si>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</si>
  <si>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</si>
  <si>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</si>
  <si>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</si>
  <si>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</si>
  <si>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</si>
  <si>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</si>
  <si>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</si>
  <si>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</si>
  <si>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</si>
  <si>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</si>
  <si>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</si>
  <si>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</si>
  <si>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</si>
  <si>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</si>
  <si>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</si>
  <si>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</si>
  <si>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</si>
  <si>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</si>
  <si>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</si>
  <si>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</si>
  <si>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</si>
  <si>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</si>
  <si>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</si>
  <si>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</si>
  <si>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</si>
  <si>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</si>
  <si>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</si>
  <si>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</si>
  <si>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</si>
  <si>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</si>
  <si>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</si>
  <si>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</si>
  <si>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</si>
  <si>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</si>
  <si>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</si>
  <si>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</si>
  <si>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</si>
  <si>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</si>
  <si>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</si>
  <si>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</si>
  <si>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</si>
  <si>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</si>
  <si>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</si>
  <si>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</si>
  <si>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</si>
  <si>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</si>
  <si>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</si>
  <si>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</si>
  <si>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</si>
  <si>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</si>
  <si>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</si>
  <si>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</si>
  <si>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</si>
  <si>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</si>
  <si>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</si>
  <si>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</si>
  <si>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</si>
  <si>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</si>
  <si>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</si>
  <si>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</si>
  <si>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</si>
  <si>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</si>
  <si>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</si>
  <si>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</si>
  <si>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</si>
  <si>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</si>
  <si>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</si>
  <si>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</si>
  <si>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</si>
  <si>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</si>
  <si>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</si>
  <si>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</si>
  <si>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</si>
  <si>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</si>
  <si>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</si>
  <si>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</si>
  <si>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</si>
  <si>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</si>
  <si>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</si>
  <si>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</si>
  <si>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</si>
  <si>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</si>
  <si>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</si>
  <si>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</si>
  <si>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</si>
  <si>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</si>
  <si>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</si>
  <si>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</si>
  <si>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</si>
  <si>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</si>
  <si>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</si>
  <si>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</si>
  <si>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</si>
  <si>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</si>
  <si>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</si>
  <si>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</si>
  <si>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</si>
  <si>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</si>
  <si>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</si>
  <si>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</si>
  <si>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</si>
  <si>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</si>
  <si>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</si>
  <si>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</si>
  <si>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</si>
  <si>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</si>
  <si>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</si>
  <si>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</si>
  <si>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</si>
  <si>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</si>
  <si>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</si>
  <si>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</si>
  <si>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</si>
  <si>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</si>
  <si>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</si>
  <si>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</si>
  <si>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</si>
  <si>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</si>
  <si>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</si>
  <si>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</si>
  <si>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</si>
  <si>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</si>
  <si>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</si>
  <si>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</si>
  <si>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</si>
  <si>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</si>
  <si>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</si>
  <si>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</si>
  <si>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</si>
  <si>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</si>
  <si>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</si>
  <si>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</si>
  <si>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</si>
  <si>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</si>
  <si>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</si>
  <si>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</si>
  <si>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</si>
  <si>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</si>
  <si>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</si>
  <si>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</si>
  <si>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</si>
  <si>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</si>
  <si>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</si>
  <si>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</si>
  <si>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</si>
  <si>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</si>
  <si>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</si>
  <si>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</si>
  <si>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</si>
  <si>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</si>
  <si>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</si>
  <si>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</si>
  <si>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</si>
  <si>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</si>
  <si>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</si>
  <si>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</si>
  <si>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</si>
  <si>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</si>
  <si>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</si>
  <si>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</si>
  <si>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</si>
  <si>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</si>
  <si>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</si>
  <si>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</si>
  <si>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</si>
  <si>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</si>
  <si>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</si>
  <si>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</si>
  <si>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</si>
  <si>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</si>
  <si>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</si>
  <si>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</si>
  <si>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</si>
  <si>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</si>
  <si>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</si>
  <si>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</si>
  <si>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</si>
  <si>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</si>
  <si>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</si>
  <si>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</si>
  <si>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</si>
  <si>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</si>
  <si>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</si>
  <si>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</si>
  <si>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</si>
  <si>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</si>
  <si>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</si>
  <si>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</si>
  <si>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</si>
  <si>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</si>
  <si>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</si>
  <si>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</si>
  <si>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</si>
  <si>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</si>
  <si>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</si>
  <si>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</si>
  <si>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</si>
  <si>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</si>
  <si>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</si>
  <si>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</si>
  <si>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</si>
  <si>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</si>
  <si>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</si>
  <si>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</si>
  <si>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</si>
  <si>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</si>
  <si>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</si>
  <si>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</si>
  <si>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</si>
  <si>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</si>
  <si>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</si>
  <si>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</si>
  <si>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</si>
  <si>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</si>
  <si>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</si>
  <si>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</si>
  <si>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</si>
  <si>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</si>
  <si>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</si>
  <si>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</si>
  <si>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</si>
  <si>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</si>
  <si>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</si>
  <si>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</si>
  <si>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</si>
  <si>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</si>
  <si>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</si>
  <si>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</si>
  <si>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</si>
  <si>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</si>
  <si>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</si>
  <si>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</si>
  <si>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</si>
  <si>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</si>
  <si>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</si>
  <si>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</si>
  <si>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</si>
  <si>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</si>
  <si>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</si>
  <si>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</si>
  <si>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</si>
  <si>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</si>
  <si>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</si>
  <si>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</si>
  <si>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</si>
  <si>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</si>
  <si>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</si>
  <si>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</si>
  <si>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</si>
  <si>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</si>
  <si>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</si>
  <si>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</si>
  <si>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</si>
  <si>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</si>
  <si>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</si>
  <si>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</si>
  <si>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</si>
  <si>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</si>
  <si>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</si>
  <si>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</si>
  <si>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</si>
  <si>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</si>
  <si>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</si>
  <si>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</si>
  <si>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</si>
  <si>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</si>
  <si>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</si>
  <si>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</si>
  <si>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</si>
  <si>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</si>
  <si>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</si>
  <si>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</si>
  <si>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</si>
  <si>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</si>
  <si>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</si>
  <si>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</si>
  <si>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</si>
  <si>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</si>
  <si>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</si>
  <si>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</si>
  <si>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</si>
  <si>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</si>
  <si>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</si>
  <si>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</si>
  <si>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</si>
  <si>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</si>
  <si>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</si>
  <si>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</si>
  <si>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</si>
  <si>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</si>
  <si>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</si>
  <si>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</si>
  <si>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</si>
  <si>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</si>
  <si>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</si>
  <si>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</si>
  <si>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</si>
  <si>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</si>
  <si>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</si>
  <si>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</si>
  <si>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</si>
  <si>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</si>
  <si>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</si>
  <si>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</si>
  <si>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</si>
  <si>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</si>
  <si>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</si>
  <si>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</si>
  <si>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</si>
  <si>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</si>
  <si>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</si>
  <si>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</si>
  <si>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</si>
  <si>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</si>
  <si>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</si>
  <si>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</si>
  <si>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</si>
  <si>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</si>
  <si>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</si>
  <si>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</si>
  <si>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</si>
  <si>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</si>
  <si>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</si>
  <si>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</si>
  <si>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</si>
  <si>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</si>
  <si>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</si>
  <si>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</si>
  <si>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</si>
  <si>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</si>
  <si>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</si>
  <si>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</si>
  <si>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</si>
  <si>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</si>
  <si>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</si>
  <si>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</si>
  <si>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</si>
  <si>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</si>
  <si>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</si>
  <si>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</si>
  <si>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</si>
  <si>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</si>
  <si>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</si>
  <si>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</si>
  <si>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</si>
  <si>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</si>
  <si>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</si>
  <si>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</si>
  <si>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</si>
  <si>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</si>
  <si>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</si>
  <si>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</si>
  <si>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</si>
  <si>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</si>
  <si>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</si>
  <si>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</si>
  <si>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</si>
  <si>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</si>
  <si>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</si>
  <si>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</si>
  <si>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</si>
  <si>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</si>
  <si>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</si>
  <si>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</si>
  <si>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</si>
  <si>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</si>
  <si>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</si>
  <si>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</si>
  <si>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</si>
  <si>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</si>
  <si>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</si>
  <si>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</si>
  <si>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</si>
  <si>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</si>
  <si>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</si>
  <si>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</si>
  <si>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</si>
  <si>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</si>
  <si>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</si>
  <si>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</si>
  <si>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</si>
  <si>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</si>
  <si>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</si>
  <si>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</si>
  <si>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</si>
  <si>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</si>
  <si>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</si>
  <si>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</si>
  <si>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</si>
  <si>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</si>
  <si>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</si>
  <si>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</si>
  <si>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</si>
  <si>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</si>
  <si>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</si>
  <si>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</si>
  <si>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</si>
  <si>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</si>
  <si>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</si>
  <si>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</si>
  <si>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</si>
  <si>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</si>
  <si>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</si>
  <si>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</si>
  <si>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</si>
  <si>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</si>
  <si>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</si>
  <si>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</si>
  <si>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</si>
  <si>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</si>
  <si>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</si>
  <si>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</si>
  <si>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</si>
  <si>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</si>
  <si>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</si>
  <si>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</si>
  <si>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</si>
  <si>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</si>
  <si>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</si>
  <si>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</si>
  <si>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</si>
  <si>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</si>
  <si>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</si>
  <si>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</si>
  <si>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</si>
  <si>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</si>
  <si>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</si>
  <si>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</si>
  <si>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</si>
  <si>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</si>
  <si>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</si>
  <si>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</si>
  <si>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</si>
  <si>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</si>
  <si>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</si>
  <si>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</si>
  <si>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</si>
  <si>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</si>
  <si>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</si>
  <si>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</si>
  <si>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</si>
  <si>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</si>
  <si>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</si>
  <si>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</si>
  <si>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</si>
  <si>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</si>
  <si>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</si>
  <si>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</si>
  <si>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</si>
  <si>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</si>
  <si>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</si>
  <si>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</si>
  <si>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</si>
  <si>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</si>
  <si>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</si>
  <si>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</si>
  <si>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</si>
  <si>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</si>
  <si>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</si>
  <si>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</si>
  <si>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</si>
  <si>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</si>
  <si>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</si>
  <si>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</si>
  <si>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</si>
  <si>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</si>
  <si>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</si>
  <si>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</si>
  <si>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</si>
  <si>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</si>
  <si>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</si>
  <si>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</si>
  <si>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</si>
  <si>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</si>
  <si>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</si>
  <si>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</si>
  <si>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</si>
  <si>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</si>
  <si>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</si>
  <si>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</si>
  <si>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</si>
  <si>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</si>
  <si>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</si>
  <si>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</si>
  <si>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</si>
  <si>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</si>
  <si>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</si>
  <si>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</si>
  <si>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</si>
  <si>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</si>
  <si>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</si>
  <si>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</si>
  <si>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</si>
  <si>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</si>
  <si>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</si>
  <si>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</si>
  <si>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</si>
  <si>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</si>
  <si>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</si>
  <si>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</si>
  <si>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</si>
  <si>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</si>
  <si>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</si>
  <si>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</si>
  <si>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</si>
  <si>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</si>
  <si>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</si>
  <si>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</si>
  <si>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</si>
  <si>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</si>
  <si>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</si>
  <si>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</si>
  <si>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</si>
  <si>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</si>
  <si>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</si>
  <si>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</si>
  <si>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</si>
  <si>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</si>
  <si>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</si>
  <si>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</si>
  <si>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</si>
  <si>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</si>
  <si>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</si>
  <si>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</si>
  <si>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</si>
  <si>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</si>
  <si>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</si>
  <si>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</si>
  <si>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</si>
  <si>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</si>
  <si>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</si>
  <si>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</si>
  <si>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</si>
  <si>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</si>
  <si>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</si>
  <si>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</si>
  <si>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</si>
  <si>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</si>
  <si>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</si>
  <si>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</si>
  <si>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</si>
  <si>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</si>
  <si>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</si>
  <si>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</si>
  <si>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</si>
  <si>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</si>
  <si>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</si>
  <si>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</si>
  <si>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</si>
  <si>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</si>
  <si>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</si>
  <si>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</si>
  <si>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</si>
  <si>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</si>
  <si>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</si>
  <si>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</si>
  <si>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</si>
  <si>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</si>
  <si>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</si>
  <si>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</si>
  <si>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</si>
  <si>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</si>
  <si>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</si>
  <si>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</si>
  <si>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</si>
  <si>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</si>
  <si>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</si>
  <si>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</si>
  <si>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</si>
  <si>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</si>
  <si>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</si>
  <si>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</si>
  <si>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</si>
  <si>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</si>
  <si>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</si>
  <si>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</si>
  <si>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</si>
  <si>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</si>
  <si>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</si>
  <si>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</si>
  <si>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</si>
  <si>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</si>
  <si>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</si>
  <si>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</si>
  <si>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</si>
  <si>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</si>
  <si>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</si>
  <si>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</si>
  <si>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</si>
  <si>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</si>
  <si>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</si>
  <si>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</si>
  <si>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</si>
  <si>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</si>
  <si>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</si>
  <si>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</si>
  <si>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</si>
  <si>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</si>
  <si>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</si>
  <si>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</si>
  <si>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</si>
  <si>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</si>
  <si>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</si>
  <si>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</si>
  <si>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</si>
  <si>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</si>
  <si>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</si>
  <si>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</si>
  <si>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</si>
  <si>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</si>
  <si>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</si>
  <si>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</si>
  <si>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</si>
  <si>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</si>
  <si>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</si>
  <si>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</si>
  <si>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</si>
  <si>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</si>
  <si>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</si>
  <si>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</si>
  <si>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</si>
  <si>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</si>
  <si>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</si>
  <si>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</si>
  <si>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</si>
  <si>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</si>
  <si>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</si>
  <si>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</si>
  <si>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</si>
  <si>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</si>
  <si>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</si>
  <si>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</si>
  <si>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</si>
  <si>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</si>
  <si>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</si>
  <si>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</si>
  <si>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</si>
  <si>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</si>
  <si>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</si>
  <si>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</si>
  <si>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</si>
  <si>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</si>
  <si>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</si>
  <si>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</si>
  <si>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</si>
  <si>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</si>
  <si>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</si>
  <si>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</si>
  <si>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</si>
  <si>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</si>
  <si>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</si>
  <si>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</si>
  <si>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</si>
  <si>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</si>
  <si>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</si>
  <si>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</si>
  <si>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</si>
  <si>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</si>
  <si>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</si>
  <si>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</si>
  <si>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</si>
  <si>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</si>
  <si>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</si>
  <si>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</si>
  <si>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</si>
  <si>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</si>
  <si>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</si>
  <si>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</si>
  <si>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</si>
  <si>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</si>
  <si>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</si>
  <si>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</si>
  <si>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</si>
  <si>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</si>
  <si>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</si>
  <si>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</si>
  <si>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</si>
  <si>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</si>
  <si>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</si>
  <si>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</si>
  <si>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</si>
  <si>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</si>
  <si>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</si>
  <si>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</si>
  <si>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</si>
  <si>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</si>
  <si>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</si>
  <si>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</si>
  <si>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</si>
  <si>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</si>
  <si>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</si>
  <si>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</si>
  <si>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</si>
  <si>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</si>
  <si>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</si>
  <si>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</si>
  <si>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</si>
  <si>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</si>
  <si>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</si>
  <si>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</si>
  <si>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</si>
  <si>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</si>
  <si>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</si>
  <si>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</si>
  <si>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</si>
  <si>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</si>
  <si>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</si>
  <si>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</si>
  <si>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</si>
  <si>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</si>
  <si>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</si>
  <si>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</si>
  <si>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</si>
  <si>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</si>
  <si>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</si>
  <si>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</si>
  <si>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</si>
  <si>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</si>
  <si>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</si>
  <si>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</si>
  <si>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</si>
  <si>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</si>
  <si>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</si>
  <si>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</si>
  <si>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</si>
  <si>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</si>
  <si>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</si>
  <si>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</si>
  <si>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</si>
  <si>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</si>
  <si>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</si>
  <si>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</si>
  <si>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</si>
  <si>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</si>
  <si>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</si>
  <si>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</si>
  <si>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</si>
  <si>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</si>
  <si>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</si>
  <si>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</si>
  <si>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</si>
  <si>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</si>
  <si>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</si>
  <si>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</si>
  <si>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</si>
  <si>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</si>
  <si>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</si>
  <si>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</si>
  <si>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</si>
  <si>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</si>
  <si>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</si>
  <si>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</si>
  <si>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</si>
  <si>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</si>
  <si>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</si>
  <si>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</si>
  <si>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</si>
  <si>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</si>
  <si>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</si>
  <si>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</si>
  <si>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</si>
  <si>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</si>
  <si>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</si>
  <si>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</si>
  <si>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</si>
  <si>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</si>
  <si>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</si>
  <si>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</si>
  <si>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</si>
  <si>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</si>
  <si>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</si>
  <si>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</si>
  <si>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</si>
  <si>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</si>
  <si>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</si>
  <si>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</si>
  <si>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</si>
  <si>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</si>
  <si>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</si>
  <si>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</si>
  <si>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</si>
  <si>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</si>
  <si>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</si>
  <si>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</si>
  <si>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</si>
  <si>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</si>
  <si>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</si>
  <si>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</si>
  <si>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</si>
  <si>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</si>
  <si>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</si>
  <si>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</si>
  <si>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</si>
  <si>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</si>
  <si>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</si>
  <si>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</si>
  <si>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</si>
  <si>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</si>
  <si>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</si>
  <si>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</si>
  <si>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</si>
  <si>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</si>
  <si>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</si>
  <si>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</si>
  <si>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</si>
  <si>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</si>
  <si>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</si>
  <si>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</si>
  <si>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</si>
  <si>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</si>
  <si>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</si>
  <si>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</si>
  <si>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</si>
  <si>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</si>
  <si>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</si>
  <si>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</si>
  <si>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</si>
  <si>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</si>
  <si>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</si>
  <si>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</si>
  <si>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</si>
  <si>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</si>
  <si>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</si>
  <si>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</si>
  <si>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</si>
  <si>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</si>
  <si>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</si>
  <si>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</si>
  <si>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</si>
  <si>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</si>
  <si>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</si>
  <si>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</si>
  <si>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</si>
  <si>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</si>
  <si>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</si>
  <si>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</si>
  <si>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</si>
  <si>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</si>
  <si>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</si>
  <si>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</si>
  <si>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</si>
  <si>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</si>
  <si>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</si>
  <si>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</si>
  <si>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</si>
  <si>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</si>
  <si>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</si>
  <si>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</si>
  <si>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</si>
  <si>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</si>
  <si>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</si>
  <si>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</si>
  <si>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</si>
  <si>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</si>
  <si>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</si>
  <si>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</si>
  <si>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</si>
  <si>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</si>
  <si>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</si>
  <si>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</si>
  <si>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</si>
  <si>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</si>
  <si>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</si>
  <si>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</si>
  <si>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</si>
  <si>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</si>
  <si>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</si>
  <si>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</si>
  <si>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</si>
  <si>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</si>
  <si>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</si>
  <si>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</si>
  <si>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</si>
  <si>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</si>
  <si>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</si>
  <si>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</si>
  <si>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</si>
  <si>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</si>
  <si>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</si>
  <si>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</si>
  <si>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</si>
  <si>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</si>
  <si>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</si>
  <si>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</si>
  <si>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</si>
  <si>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</si>
  <si>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</si>
  <si>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</si>
  <si>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</si>
  <si>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</si>
  <si>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</si>
  <si>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</si>
  <si>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</si>
  <si>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</si>
  <si>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</si>
  <si>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</si>
  <si>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</si>
  <si>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</si>
  <si>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</si>
  <si>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</si>
  <si>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</si>
  <si>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</si>
  <si>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</si>
  <si>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</si>
  <si>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</si>
  <si>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</si>
  <si>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</si>
  <si>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</si>
  <si>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</si>
  <si>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</si>
  <si>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</si>
  <si>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</si>
  <si>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</si>
  <si>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</si>
  <si>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</si>
  <si>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</si>
  <si>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</si>
  <si>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</si>
  <si>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</si>
  <si>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</si>
  <si>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</si>
  <si>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</si>
  <si>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</si>
  <si>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</si>
  <si>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</si>
  <si>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</si>
  <si>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</si>
  <si>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</si>
  <si>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</si>
  <si>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</si>
  <si>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</si>
  <si>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</si>
  <si>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</si>
  <si>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</si>
  <si>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</si>
  <si>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</si>
  <si>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</si>
  <si>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</si>
  <si>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</si>
  <si>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</si>
  <si>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</si>
  <si>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</si>
  <si>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</si>
  <si>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</si>
  <si>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</si>
  <si>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</si>
  <si>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</si>
  <si>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</si>
  <si>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</si>
  <si>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</si>
  <si>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</si>
  <si>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</si>
  <si>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</si>
  <si>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</si>
  <si>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</si>
  <si>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</si>
  <si>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</si>
  <si>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</si>
  <si>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</si>
  <si>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</si>
  <si>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</si>
  <si>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</si>
  <si>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</si>
  <si>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</si>
  <si>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</si>
  <si>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</si>
  <si>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</si>
  <si>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</si>
  <si>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</si>
  <si>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</si>
  <si>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</si>
  <si>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</si>
  <si>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</si>
  <si>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</si>
  <si>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</si>
  <si>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</si>
  <si>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</si>
  <si>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</si>
  <si>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</si>
  <si>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</si>
  <si>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</si>
  <si>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</si>
  <si>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</si>
  <si>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</si>
  <si>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</si>
  <si>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</si>
  <si>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</si>
  <si>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</si>
  <si>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</si>
  <si>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</si>
  <si>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</si>
  <si>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</si>
  <si>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</si>
  <si>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</si>
  <si>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</si>
  <si>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</si>
  <si>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</si>
  <si>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</si>
  <si>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</si>
  <si>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</si>
  <si>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</si>
  <si>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</si>
  <si>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</si>
  <si>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</si>
  <si>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</si>
  <si>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</si>
  <si>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</si>
  <si>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</si>
  <si>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</si>
  <si>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</si>
  <si>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</si>
  <si>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</si>
  <si>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</si>
  <si>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</si>
  <si>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</si>
  <si>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</si>
  <si>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</si>
  <si>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</si>
  <si>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</si>
  <si>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</si>
  <si>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</si>
  <si>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</si>
  <si>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</si>
  <si>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</si>
  <si>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</si>
  <si>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</si>
  <si>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</si>
  <si>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</si>
  <si>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</si>
  <si>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</si>
  <si>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</si>
  <si>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</si>
  <si>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</si>
  <si>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</si>
  <si>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</si>
  <si>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</si>
  <si>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</si>
  <si>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</si>
  <si>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</si>
  <si>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</si>
  <si>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</si>
  <si>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</si>
  <si>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</si>
  <si>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</si>
  <si>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</si>
  <si>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</si>
  <si>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</si>
  <si>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</si>
  <si>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</si>
  <si>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</si>
  <si>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</si>
  <si>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</si>
  <si>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</si>
  <si>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</si>
  <si>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</si>
  <si>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</si>
  <si>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</si>
  <si>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</si>
  <si>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</si>
  <si>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</si>
  <si>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</si>
  <si>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</si>
  <si>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</si>
  <si>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</si>
  <si>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</si>
  <si>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</si>
  <si>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</si>
  <si>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</si>
  <si>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</si>
  <si>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</si>
  <si>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</si>
  <si>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</si>
  <si>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</si>
  <si>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</si>
  <si>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</si>
  <si>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</si>
  <si>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</si>
  <si>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</si>
  <si>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</si>
  <si>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</si>
  <si>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</si>
  <si>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</si>
  <si>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</si>
  <si>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</si>
  <si>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</si>
  <si>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</si>
  <si>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</si>
  <si>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</si>
  <si>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</si>
  <si>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</si>
  <si>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</si>
  <si>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</si>
  <si>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</si>
  <si>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</si>
  <si>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</si>
  <si>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</si>
  <si>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</si>
  <si>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</si>
  <si>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</si>
  <si>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</si>
  <si>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</si>
  <si>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</si>
  <si>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</si>
  <si>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</si>
  <si>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</si>
  <si>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</si>
  <si>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</si>
  <si>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</si>
  <si>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</si>
  <si>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</si>
  <si>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</si>
  <si>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</si>
  <si>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</si>
  <si>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</si>
  <si>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</si>
  <si>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</si>
  <si>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</si>
  <si>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</si>
  <si>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</si>
  <si>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</si>
  <si>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</si>
  <si>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</si>
  <si>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</si>
  <si>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</si>
  <si>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</si>
  <si>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</si>
  <si>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</si>
  <si>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</si>
  <si>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</si>
  <si>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</si>
  <si>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</si>
  <si>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</si>
  <si>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</si>
  <si>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</si>
  <si>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</si>
  <si>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</si>
  <si>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</si>
  <si>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</si>
  <si>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</si>
  <si>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</si>
  <si>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</si>
  <si>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</si>
  <si>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</si>
  <si>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</si>
  <si>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</si>
  <si>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</si>
  <si>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</si>
  <si>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</si>
  <si>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</si>
  <si>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</si>
  <si>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</si>
  <si>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</si>
  <si>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</si>
  <si>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</si>
  <si>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</si>
  <si>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</si>
  <si>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</si>
  <si>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</si>
  <si>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</si>
  <si>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</si>
  <si>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</si>
  <si>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</si>
  <si>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</si>
  <si>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</si>
  <si>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</si>
  <si>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</si>
  <si>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</si>
  <si>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</si>
  <si>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</si>
  <si>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</si>
  <si>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</si>
  <si>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</si>
  <si>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</si>
  <si>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</si>
  <si>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</si>
  <si>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</si>
  <si>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</si>
  <si>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</si>
  <si>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</si>
  <si>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</si>
  <si>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</si>
  <si>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</si>
  <si>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</si>
  <si>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</si>
  <si>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</si>
  <si>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</si>
  <si>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</si>
  <si>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</si>
  <si>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</si>
  <si>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</si>
  <si>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</si>
  <si>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</si>
  <si>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</si>
  <si>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</si>
  <si>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</si>
  <si>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</si>
  <si>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</si>
  <si>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</si>
  <si>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</si>
  <si>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</si>
  <si>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</si>
  <si>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</si>
  <si>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</si>
  <si>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</si>
  <si>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</si>
  <si>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</si>
  <si>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</si>
  <si>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</si>
  <si>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</si>
  <si>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</si>
  <si>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</si>
  <si>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</si>
  <si>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</si>
  <si>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</si>
  <si>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</si>
  <si>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</si>
  <si>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</si>
  <si>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</si>
  <si>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</si>
  <si>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</si>
  <si>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</si>
  <si>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</si>
  <si>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</si>
  <si>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</si>
  <si>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</si>
  <si>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</si>
  <si>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</si>
  <si>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</si>
  <si>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</si>
  <si>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</si>
  <si>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</si>
  <si>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</si>
  <si>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</si>
  <si>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</si>
  <si>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</si>
  <si>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</si>
  <si>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</si>
  <si>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</si>
  <si>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</si>
  <si>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</si>
  <si>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</si>
  <si>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</si>
  <si>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</si>
  <si>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</si>
  <si>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</si>
  <si>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</si>
  <si>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</si>
  <si>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</si>
  <si>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</si>
  <si>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</si>
  <si>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</si>
  <si>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</si>
  <si>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</si>
  <si>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</si>
  <si>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</si>
  <si>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</si>
  <si>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</si>
  <si>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</si>
  <si>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</si>
  <si>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</si>
  <si>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</si>
  <si>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</si>
  <si>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</si>
  <si>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</si>
  <si>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</si>
  <si>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</si>
  <si>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</si>
  <si>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</si>
  <si>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</si>
  <si>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</si>
  <si>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</si>
  <si>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</si>
  <si>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</si>
  <si>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</si>
  <si>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</si>
  <si>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</si>
  <si>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</si>
  <si>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</si>
  <si>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</si>
  <si>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</si>
  <si>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</si>
  <si>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</si>
  <si>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</si>
  <si>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</si>
  <si>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</si>
  <si>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</si>
  <si>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</si>
  <si>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</si>
  <si>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</si>
  <si>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</si>
  <si>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</si>
  <si>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</si>
  <si>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</si>
  <si>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</si>
  <si>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</si>
  <si>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</si>
  <si>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</si>
  <si>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</si>
  <si>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</si>
  <si>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</si>
  <si>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</si>
  <si>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</si>
  <si>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</si>
  <si>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</si>
  <si>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</si>
  <si>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</si>
  <si>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</si>
  <si>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</si>
  <si>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</si>
  <si>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</si>
  <si>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</si>
  <si>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</si>
  <si>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</si>
  <si>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</si>
  <si>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</si>
  <si>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</si>
  <si>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</si>
  <si>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</si>
  <si>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</si>
  <si>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</si>
  <si>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</si>
  <si>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</si>
  <si>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</si>
  <si>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</si>
  <si>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</si>
  <si>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</si>
  <si>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</si>
  <si>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</si>
  <si>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</si>
  <si>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</si>
  <si>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</si>
  <si>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</si>
  <si>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</si>
  <si>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</si>
  <si>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</si>
  <si>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</si>
  <si>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</si>
  <si>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</si>
  <si>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</si>
  <si>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</si>
  <si>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</si>
  <si>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</si>
  <si>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</si>
  <si>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</si>
  <si>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</si>
  <si>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</si>
  <si>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</si>
  <si>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</si>
  <si>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</si>
  <si>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</si>
  <si>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</si>
  <si>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</si>
  <si>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</si>
  <si>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</si>
  <si>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</si>
  <si>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</si>
  <si>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</si>
  <si>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</si>
  <si>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</si>
  <si>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</si>
  <si>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</si>
  <si>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</si>
  <si>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</si>
  <si>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</si>
  <si>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</si>
  <si>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</si>
  <si>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</si>
  <si>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</si>
  <si>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</si>
  <si>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</si>
  <si>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</si>
  <si>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</si>
  <si>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</si>
  <si>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</si>
  <si>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</si>
  <si>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</si>
  <si>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</si>
  <si>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</si>
  <si>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</si>
  <si>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</si>
  <si>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</si>
  <si>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</si>
  <si>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</si>
  <si>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</si>
  <si>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</si>
  <si>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</si>
  <si>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</si>
  <si>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</si>
  <si>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</si>
  <si>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</si>
  <si>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</si>
  <si>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</si>
  <si>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</si>
  <si>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</si>
  <si>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</si>
  <si>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</si>
  <si>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</si>
  <si>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</si>
  <si>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</si>
  <si>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</si>
  <si>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</si>
  <si>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</si>
  <si>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</si>
  <si>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</si>
  <si>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</si>
  <si>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</si>
  <si>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</si>
  <si>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</si>
  <si>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</si>
  <si>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</si>
  <si>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</si>
  <si>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</si>
  <si>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</si>
  <si>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</si>
  <si>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</si>
  <si>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</si>
  <si>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</si>
  <si>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</si>
  <si>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</si>
  <si>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</si>
  <si>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</si>
  <si>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</si>
  <si>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</si>
  <si>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</si>
  <si>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</si>
  <si>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</si>
  <si>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</si>
  <si>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</si>
  <si>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</si>
  <si>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</si>
  <si>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</si>
  <si>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</si>
  <si>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</si>
  <si>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</si>
  <si>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</si>
  <si>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</si>
  <si>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</si>
  <si>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</si>
  <si>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</si>
  <si>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</si>
  <si>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</si>
  <si>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</si>
  <si>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</si>
  <si>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</si>
  <si>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</si>
  <si>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</si>
  <si>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</si>
  <si>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</si>
  <si>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</si>
  <si>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</si>
  <si>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</si>
  <si>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</si>
  <si>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</si>
  <si>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</si>
  <si>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</si>
  <si>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</si>
  <si>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</si>
  <si>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</si>
  <si>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</si>
  <si>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</si>
  <si>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</si>
  <si>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</si>
  <si>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</si>
  <si>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</si>
  <si>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</si>
  <si>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</si>
  <si>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</si>
  <si>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</si>
  <si>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</si>
  <si>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</si>
  <si>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</si>
  <si>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</si>
  <si>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</si>
  <si>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</si>
  <si>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</si>
  <si>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</si>
  <si>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</si>
  <si>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</si>
  <si>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</si>
  <si>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</si>
  <si>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</si>
  <si>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</si>
  <si>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</si>
  <si>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</si>
  <si>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</si>
  <si>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</si>
  <si>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</si>
  <si>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</si>
  <si>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</si>
  <si>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</si>
  <si>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</si>
  <si>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</si>
  <si>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</si>
  <si>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</si>
  <si>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</si>
  <si>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</si>
  <si>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</si>
  <si>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</si>
  <si>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</si>
  <si>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</si>
  <si>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</si>
  <si>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</si>
  <si>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</si>
  <si>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</si>
  <si>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</si>
  <si>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</si>
  <si>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</si>
  <si>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</si>
  <si>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</si>
  <si>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</si>
  <si>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</si>
  <si>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</si>
  <si>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</si>
  <si>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</si>
  <si>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</si>
  <si>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</si>
  <si>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</si>
  <si>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</si>
  <si>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</si>
  <si>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</si>
  <si>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</si>
  <si>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</si>
  <si>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</si>
  <si>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</si>
  <si>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</si>
  <si>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</si>
  <si>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</si>
  <si>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</si>
  <si>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</si>
  <si>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</si>
  <si>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</si>
  <si>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</si>
  <si>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</si>
  <si>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</si>
  <si>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</si>
  <si>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</si>
  <si>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</si>
  <si>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</si>
  <si>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</si>
  <si>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</si>
  <si>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</si>
  <si>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</si>
  <si>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</si>
  <si>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</si>
  <si>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</si>
  <si>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</si>
  <si>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</si>
  <si>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</si>
  <si>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</si>
  <si>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</si>
  <si>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</si>
  <si>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</si>
  <si>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</si>
  <si>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</si>
  <si>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</si>
  <si>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</si>
  <si>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</si>
  <si>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</si>
  <si>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</si>
  <si>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</si>
  <si>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</si>
  <si>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</si>
  <si>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</si>
  <si>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</si>
  <si>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</si>
  <si>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</si>
  <si>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</si>
  <si>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</si>
  <si>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</si>
  <si>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</si>
  <si>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</si>
  <si>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</si>
  <si>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</si>
  <si>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</si>
  <si>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</si>
  <si>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</si>
  <si>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</si>
  <si>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</si>
  <si>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</si>
  <si>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</si>
  <si>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</si>
  <si>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</si>
  <si>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</si>
  <si>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</si>
  <si>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</si>
  <si>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</si>
  <si>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</si>
  <si>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</si>
  <si>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</si>
  <si>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</si>
  <si>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</si>
  <si>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</si>
  <si>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</si>
  <si>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</si>
  <si>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</si>
  <si>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</si>
  <si>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</si>
  <si>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</si>
  <si>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</si>
  <si>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</si>
  <si>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</si>
  <si>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</si>
  <si>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</si>
  <si>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</si>
  <si>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</si>
  <si>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</si>
  <si>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</si>
  <si>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</si>
  <si>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</si>
  <si>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</si>
  <si>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</si>
  <si>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</si>
  <si>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</si>
  <si>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</si>
  <si>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</si>
  <si>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</si>
  <si>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</si>
  <si>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</si>
  <si>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</si>
  <si>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</si>
  <si>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</si>
  <si>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</si>
  <si>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</si>
  <si>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</si>
  <si>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</si>
  <si>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</si>
  <si>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</si>
  <si>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</si>
  <si>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</si>
  <si>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</si>
  <si>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</si>
  <si>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</si>
  <si>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</si>
  <si>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</si>
  <si>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</si>
  <si>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</si>
  <si>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</si>
  <si>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</si>
  <si>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</si>
  <si>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</si>
  <si>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</si>
  <si>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</si>
  <si>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</si>
  <si>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</si>
  <si>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</si>
  <si>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</si>
  <si>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</si>
  <si>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</si>
  <si>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</si>
  <si>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</si>
  <si>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</si>
  <si>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</si>
  <si>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</si>
  <si>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</si>
  <si>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</si>
  <si>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</si>
  <si>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</si>
  <si>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</si>
  <si>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</si>
  <si>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</si>
  <si>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</si>
  <si>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</si>
  <si>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</si>
  <si>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</si>
  <si>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</si>
  <si>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</si>
  <si>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</si>
  <si>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</si>
  <si>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</si>
  <si>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</si>
  <si>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</si>
  <si>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</si>
  <si>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</si>
  <si>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</si>
  <si>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</si>
  <si>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</si>
  <si>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</si>
  <si>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</si>
  <si>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</si>
  <si>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</si>
  <si>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</si>
  <si>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</si>
  <si>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</si>
  <si>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</si>
  <si>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</si>
  <si>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</si>
  <si>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</si>
  <si>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</si>
  <si>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</si>
  <si>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</si>
  <si>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</si>
  <si>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</si>
  <si>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</si>
  <si>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</si>
  <si>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</si>
  <si>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</si>
  <si>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</si>
  <si>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</si>
  <si>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</si>
  <si>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</si>
  <si>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</si>
  <si>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</si>
  <si>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</si>
  <si>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</si>
  <si>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</si>
  <si>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</si>
  <si>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</si>
  <si>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</si>
  <si>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</si>
  <si>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</si>
  <si>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</si>
  <si>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</si>
  <si>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</si>
  <si>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</si>
  <si>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</si>
  <si>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</si>
  <si>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</si>
  <si>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</si>
  <si>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</si>
  <si>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</si>
  <si>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</si>
  <si>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</si>
  <si>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</si>
  <si>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</si>
  <si>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</si>
  <si>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</si>
  <si>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</si>
  <si>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</si>
  <si>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</si>
  <si>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</si>
  <si>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</si>
  <si>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</si>
  <si>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</si>
  <si>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</si>
  <si>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</si>
  <si>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</si>
  <si>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</si>
  <si>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</si>
  <si>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</si>
  <si>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</si>
  <si>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</si>
  <si>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</si>
  <si>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</si>
  <si>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</si>
  <si>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</si>
  <si>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</si>
  <si>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</si>
  <si>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</si>
  <si>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</si>
  <si>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</si>
  <si>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</si>
  <si>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</si>
  <si>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</si>
  <si>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</si>
  <si>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</si>
  <si>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</si>
  <si>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</si>
  <si>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</si>
  <si>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</si>
  <si>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</si>
  <si>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</si>
  <si>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</si>
  <si>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</si>
  <si>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</si>
  <si>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</si>
  <si>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</si>
  <si>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</si>
  <si>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</si>
  <si>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</si>
  <si>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</si>
  <si>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</si>
  <si>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</si>
  <si>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</si>
  <si>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</si>
  <si>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</si>
  <si>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</si>
  <si>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</si>
  <si>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</si>
  <si>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</si>
  <si>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</si>
  <si>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</si>
  <si>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</si>
  <si>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</si>
  <si>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</si>
  <si>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</si>
  <si>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</si>
  <si>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</si>
  <si>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</si>
  <si>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</si>
  <si>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</si>
  <si>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</si>
  <si>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</si>
  <si>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</si>
  <si>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</si>
  <si>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</si>
  <si>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</si>
  <si>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</si>
  <si>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</si>
  <si>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</si>
  <si>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</si>
  <si>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</si>
  <si>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</si>
  <si>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</si>
  <si>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</si>
  <si>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</si>
  <si>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</si>
  <si>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</si>
  <si>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</si>
  <si>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</si>
  <si>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</si>
  <si>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</si>
  <si>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</si>
  <si>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</si>
  <si>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</si>
  <si>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</si>
  <si>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</si>
  <si>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</si>
  <si>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</si>
  <si>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</si>
  <si>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</si>
  <si>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</si>
  <si>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</si>
  <si>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</si>
  <si>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</si>
  <si>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</si>
  <si>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</si>
  <si>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</si>
  <si>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</si>
  <si>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</si>
  <si>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</si>
  <si>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</si>
  <si>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</si>
  <si>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</si>
  <si>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</si>
  <si>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</si>
  <si>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</si>
  <si>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</si>
  <si>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</si>
  <si>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</si>
  <si>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</si>
  <si>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</si>
  <si>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</si>
  <si>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</si>
  <si>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</si>
  <si>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</si>
  <si>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</si>
  <si>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</si>
  <si>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</si>
  <si>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</si>
  <si>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</si>
  <si>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</si>
  <si>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</si>
  <si>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</si>
  <si>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</si>
  <si>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</si>
  <si>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</si>
  <si>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</si>
  <si>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</si>
  <si>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</si>
  <si>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</si>
  <si>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</si>
  <si>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</si>
  <si>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</si>
  <si>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</si>
  <si>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</si>
  <si>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</si>
  <si>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</si>
  <si>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</si>
  <si>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</si>
  <si>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</si>
  <si>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</si>
  <si>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</si>
  <si>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</si>
  <si>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</si>
  <si>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</si>
  <si>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</si>
  <si>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</si>
  <si>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</si>
  <si>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</si>
  <si>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</si>
  <si>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</si>
  <si>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</si>
  <si>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</si>
  <si>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</si>
  <si>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</si>
  <si>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</si>
  <si>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</si>
  <si>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</si>
  <si>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</si>
  <si>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</si>
  <si>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</si>
  <si>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</si>
  <si>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</si>
  <si>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</si>
  <si>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</si>
  <si>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</si>
  <si>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</si>
  <si>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</si>
  <si>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</si>
  <si>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</si>
  <si>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</si>
  <si>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</si>
  <si>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</si>
  <si>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</si>
  <si>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</si>
  <si>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</si>
  <si>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</si>
  <si>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</si>
  <si>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</si>
  <si>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</si>
  <si>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</si>
  <si>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</si>
  <si>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</si>
  <si>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</si>
  <si>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</si>
  <si>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</si>
  <si>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</si>
  <si>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</si>
  <si>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</si>
  <si>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</si>
  <si>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</si>
  <si>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</si>
  <si>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</si>
  <si>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</si>
  <si>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</si>
  <si>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</si>
  <si>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</si>
  <si>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</si>
  <si>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</si>
  <si>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</si>
  <si>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</si>
  <si>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</si>
  <si>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</si>
  <si>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</si>
  <si>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</si>
  <si>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</si>
  <si>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</si>
  <si>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</si>
  <si>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</si>
  <si>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</si>
  <si>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</si>
  <si>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</si>
  <si>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</si>
  <si>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</si>
  <si>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</si>
  <si>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</si>
  <si>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</si>
  <si>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</si>
  <si>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</si>
  <si>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</si>
  <si>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</si>
  <si>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</si>
  <si>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</si>
  <si>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</si>
  <si>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</si>
  <si>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</si>
  <si>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</si>
  <si>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</si>
  <si>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</si>
  <si>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</si>
  <si>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</si>
  <si>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</si>
  <si>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</si>
  <si>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</si>
  <si>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</si>
  <si>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</si>
  <si>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</si>
  <si>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</si>
  <si>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</si>
  <si>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</si>
  <si>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</si>
  <si>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</si>
  <si>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</si>
  <si>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</si>
  <si>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</si>
  <si>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</si>
  <si>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</si>
  <si>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</si>
  <si>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</si>
  <si>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</si>
  <si>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</si>
  <si>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</si>
  <si>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</si>
  <si>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</si>
  <si>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</si>
  <si>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</si>
  <si>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</si>
  <si>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</si>
  <si>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</si>
  <si>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</si>
  <si>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</si>
  <si>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</si>
  <si>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</si>
  <si>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</si>
  <si>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</si>
  <si>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</si>
  <si>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</si>
  <si>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</si>
  <si>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</si>
  <si>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</si>
  <si>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</si>
  <si>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</si>
  <si>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</si>
  <si>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</si>
  <si>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</si>
  <si>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</si>
  <si>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</si>
  <si>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</si>
  <si>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</si>
  <si>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</si>
  <si>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</si>
  <si>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</si>
  <si>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</si>
  <si>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</si>
  <si>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</si>
  <si>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</si>
  <si>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</si>
  <si>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</si>
  <si>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</si>
  <si>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</si>
  <si>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</si>
  <si>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</si>
  <si>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</si>
  <si>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</si>
  <si>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</si>
  <si>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</si>
  <si>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</si>
  <si>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</si>
  <si>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</si>
  <si>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</si>
  <si>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</si>
  <si>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</si>
  <si>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</si>
  <si>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</si>
  <si>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</si>
  <si>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</si>
  <si>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</si>
  <si>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</si>
  <si>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</si>
  <si>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</si>
  <si>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</si>
  <si>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</si>
  <si>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</si>
  <si>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</si>
  <si>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</si>
  <si>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</si>
  <si>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</si>
  <si>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</si>
  <si>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</si>
  <si>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</si>
  <si>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</si>
  <si>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</si>
  <si>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</si>
  <si>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</si>
  <si>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</si>
  <si>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</si>
  <si>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</si>
  <si>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</si>
  <si>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</si>
  <si>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</si>
  <si>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</si>
  <si>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</si>
  <si>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</si>
  <si>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</si>
  <si>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</si>
  <si>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</si>
  <si>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</si>
  <si>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</si>
  <si>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</si>
  <si>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</si>
  <si>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</si>
  <si>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</si>
  <si>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</si>
  <si>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</si>
  <si>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</si>
  <si>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</si>
  <si>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</si>
  <si>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</si>
  <si>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</si>
  <si>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</si>
  <si>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</si>
  <si>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</si>
  <si>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</si>
  <si>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</si>
  <si>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</si>
  <si>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</si>
  <si>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</si>
  <si>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</si>
  <si>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</si>
  <si>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</si>
  <si>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</si>
  <si>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</si>
  <si>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</si>
  <si>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</si>
  <si>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</si>
  <si>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</si>
  <si>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</si>
  <si>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</si>
  <si>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</si>
  <si>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</si>
  <si>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</si>
  <si>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</si>
  <si>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</si>
  <si>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</si>
  <si>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</si>
  <si>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</si>
  <si>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</si>
  <si>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</si>
  <si>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</si>
  <si>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</si>
  <si>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</si>
  <si>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</si>
  <si>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</si>
  <si>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</si>
  <si>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</si>
  <si>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</si>
  <si>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</si>
  <si>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</si>
  <si>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</si>
  <si>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</si>
  <si>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</si>
  <si>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</si>
  <si>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</si>
  <si>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</si>
  <si>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</si>
  <si>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</si>
  <si>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</si>
  <si>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</si>
  <si>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</si>
  <si>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</si>
  <si>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</si>
  <si>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</si>
  <si>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</si>
  <si>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</si>
  <si>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</si>
  <si>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</si>
  <si>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</si>
  <si>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</si>
  <si>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</si>
  <si>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</si>
  <si>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</si>
  <si>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</si>
  <si>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</si>
  <si>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</si>
  <si>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</si>
  <si>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</si>
  <si>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</si>
  <si>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</si>
  <si>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</si>
  <si>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</si>
  <si>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</si>
  <si>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</si>
  <si>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</si>
  <si>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</si>
  <si>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</si>
  <si>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</si>
  <si>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</si>
  <si>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</si>
  <si>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</si>
  <si>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</si>
  <si>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</si>
  <si>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</si>
  <si>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</si>
  <si>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</si>
  <si>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</si>
  <si>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</si>
  <si>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</si>
  <si>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</si>
  <si>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</si>
  <si>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</si>
  <si>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</si>
  <si>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</si>
  <si>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</si>
  <si>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</si>
  <si>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</si>
  <si>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</si>
  <si>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</si>
  <si>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</si>
  <si>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</si>
  <si>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</si>
  <si>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</si>
  <si>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</si>
  <si>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</si>
  <si>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</si>
  <si>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</si>
  <si>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</si>
  <si>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</si>
  <si>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</si>
  <si>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</si>
  <si>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</si>
  <si>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</si>
  <si>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</si>
  <si>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</si>
  <si>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</si>
  <si>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</si>
  <si>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</si>
  <si>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</si>
  <si>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</si>
  <si>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</si>
  <si>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</si>
  <si>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</si>
  <si>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</si>
  <si>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</si>
  <si>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</si>
  <si>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</si>
  <si>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</si>
  <si>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</si>
  <si>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</si>
  <si>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</si>
  <si>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</si>
  <si>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</si>
  <si>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</si>
  <si>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</si>
  <si>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</si>
  <si>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</si>
  <si>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</si>
  <si>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</si>
  <si>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</si>
  <si>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</si>
  <si>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</si>
  <si>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</si>
  <si>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</si>
  <si>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</si>
  <si>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</si>
  <si>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</si>
  <si>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</si>
  <si>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</si>
  <si>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</si>
  <si>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</si>
  <si>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</si>
  <si>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</si>
  <si>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</si>
  <si>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</si>
  <si>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</si>
  <si>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</si>
  <si>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</si>
  <si>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</si>
  <si>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</si>
  <si>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</si>
  <si>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</si>
  <si>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</si>
  <si>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</si>
  <si>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</si>
  <si>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</si>
  <si>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</si>
  <si>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</si>
  <si>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</si>
  <si>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</si>
  <si>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</si>
  <si>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</si>
  <si>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</si>
  <si>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</si>
  <si>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</si>
  <si>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</si>
  <si>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</si>
  <si>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</si>
  <si>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</si>
  <si>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</si>
  <si>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</si>
  <si>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</si>
  <si>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</si>
  <si>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</si>
  <si>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</si>
  <si>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</si>
  <si>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</si>
  <si>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</si>
  <si>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</si>
  <si>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</si>
  <si>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</si>
  <si>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</si>
  <si>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</si>
  <si>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</si>
  <si>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</si>
  <si>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</si>
  <si>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</si>
  <si>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</si>
  <si>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</si>
  <si>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</si>
  <si>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</si>
  <si>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</si>
  <si>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</si>
  <si>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</si>
  <si>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</si>
  <si>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</si>
  <si>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</si>
  <si>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</si>
  <si>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</si>
  <si>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</si>
  <si>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</si>
  <si>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</si>
  <si>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</si>
  <si>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</si>
  <si>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</si>
  <si>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</si>
  <si>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</si>
  <si>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</si>
  <si>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</si>
  <si>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</si>
  <si>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</si>
  <si>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</si>
  <si>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</si>
  <si>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</si>
  <si>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</si>
  <si>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</si>
  <si>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</si>
  <si>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</si>
  <si>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</si>
  <si>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</si>
  <si>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</si>
  <si>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</si>
  <si>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</si>
  <si>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</si>
  <si>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</si>
  <si>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</si>
  <si>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</si>
  <si>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</si>
  <si>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</si>
  <si>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</si>
  <si>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</si>
  <si>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</si>
  <si>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</si>
  <si>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</si>
  <si>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</si>
  <si>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</si>
  <si>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</si>
  <si>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</si>
  <si>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</si>
  <si>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</si>
  <si>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</si>
  <si>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</si>
  <si>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</si>
  <si>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</si>
  <si>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</si>
  <si>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</si>
  <si>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</si>
  <si>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</si>
  <si>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</si>
  <si>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</si>
  <si>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</si>
  <si>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</si>
  <si>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</si>
  <si>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</si>
  <si>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</si>
  <si>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</si>
  <si>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</si>
  <si>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</si>
  <si>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</si>
  <si>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</si>
  <si>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</si>
  <si>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</si>
  <si>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</si>
  <si>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</si>
  <si>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</si>
  <si>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</si>
  <si>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</si>
  <si>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</si>
  <si>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</si>
  <si>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</si>
  <si>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</si>
  <si>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</si>
  <si>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</si>
  <si>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</si>
  <si>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</si>
  <si>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</si>
  <si>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</si>
  <si>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</si>
  <si>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</si>
  <si>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</si>
  <si>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</si>
  <si>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</si>
  <si>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</si>
  <si>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</si>
  <si>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</si>
  <si>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</si>
  <si>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</si>
  <si>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</si>
  <si>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</si>
  <si>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</si>
  <si>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</si>
  <si>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</si>
  <si>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</si>
  <si>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</si>
  <si>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</si>
  <si>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</si>
  <si>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</si>
  <si>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</si>
  <si>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</si>
  <si>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</si>
  <si>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</si>
  <si>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</si>
  <si>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</si>
  <si>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</si>
  <si>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</si>
  <si>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</si>
  <si>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</si>
  <si>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</si>
  <si>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</si>
  <si>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</si>
  <si>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</si>
  <si>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</si>
  <si>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</si>
  <si>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</si>
  <si>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</si>
  <si>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</si>
  <si>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</si>
  <si>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</si>
  <si>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</si>
  <si>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</si>
  <si>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</si>
  <si>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</si>
  <si>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</si>
  <si>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</si>
  <si>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</si>
  <si>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</si>
  <si>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</si>
  <si>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</si>
  <si>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</si>
  <si>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</si>
  <si>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</si>
  <si>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</si>
  <si>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</si>
  <si>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</si>
  <si>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</si>
  <si>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</si>
  <si>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</si>
  <si>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</si>
  <si>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</si>
  <si>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</si>
  <si>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</si>
  <si>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</si>
  <si>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</si>
  <si>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</si>
  <si>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</si>
  <si>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</si>
  <si>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</si>
  <si>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</si>
  <si>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</si>
  <si>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</si>
  <si>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</si>
  <si>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</si>
  <si>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</si>
  <si>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</si>
  <si>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</si>
  <si>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</si>
  <si>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</si>
  <si>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</si>
  <si>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</si>
  <si>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</si>
  <si>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</si>
  <si>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</si>
  <si>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</si>
  <si>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</si>
  <si>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</si>
  <si>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</si>
  <si>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</si>
  <si>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</si>
  <si>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</si>
  <si>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</si>
  <si>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</si>
  <si>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</si>
  <si>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</si>
  <si>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</si>
  <si>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</si>
  <si>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</si>
  <si>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</si>
  <si>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</si>
  <si>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</si>
  <si>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</si>
  <si>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</si>
  <si>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</si>
  <si>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</si>
  <si>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</si>
  <si>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</si>
  <si>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</si>
  <si>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</si>
  <si>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</si>
  <si>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</si>
  <si>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</si>
  <si>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</si>
  <si>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</si>
  <si>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</si>
  <si>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</si>
  <si>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</si>
  <si>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</si>
  <si>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</si>
  <si>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</si>
  <si>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</si>
  <si>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</si>
  <si>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</si>
  <si>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</si>
  <si>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</si>
  <si>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</si>
  <si>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</si>
  <si>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</si>
  <si>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</si>
  <si>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</si>
  <si>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</si>
  <si>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</si>
  <si>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</si>
  <si>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</si>
  <si>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</si>
  <si>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</si>
  <si>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</si>
  <si>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</si>
  <si>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</si>
  <si>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</si>
  <si>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</si>
  <si>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</si>
  <si>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</si>
  <si>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</si>
  <si>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</si>
  <si>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</si>
  <si>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</si>
  <si>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</si>
  <si>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</si>
  <si>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</si>
  <si>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</si>
  <si>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</si>
  <si>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</si>
  <si>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</si>
  <si>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</si>
  <si>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</si>
  <si>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</si>
  <si>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</si>
  <si>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</si>
  <si>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</si>
  <si>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</si>
  <si>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</si>
  <si>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</si>
  <si>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</si>
  <si>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</si>
  <si>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</si>
  <si>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</si>
  <si>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</si>
  <si>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</si>
  <si>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</si>
  <si>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</si>
  <si>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</si>
  <si>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</si>
  <si>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</si>
  <si>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</si>
  <si>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</si>
  <si>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</si>
  <si>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</si>
  <si>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</si>
  <si>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</si>
  <si>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</si>
  <si>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</si>
  <si>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</si>
  <si>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</si>
  <si>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</si>
  <si>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</si>
  <si>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</si>
  <si>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</si>
  <si>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</si>
  <si>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</si>
  <si>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</si>
  <si>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</si>
  <si>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</si>
  <si>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</si>
  <si>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</si>
  <si>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</si>
  <si>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</si>
  <si>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</si>
  <si>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</si>
  <si>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</si>
  <si>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</si>
  <si>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</si>
  <si>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</si>
  <si>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</si>
  <si>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</si>
  <si>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</si>
  <si>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</si>
  <si>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</si>
  <si>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</si>
  <si>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</si>
  <si>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</si>
  <si>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</si>
  <si>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</si>
  <si>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</si>
  <si>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</si>
  <si>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</si>
  <si>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</si>
  <si>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</si>
  <si>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</si>
  <si>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</si>
  <si>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</si>
  <si>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</si>
  <si>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</si>
  <si>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</si>
  <si>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</si>
  <si>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</si>
  <si>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</si>
  <si>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</si>
  <si>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</si>
  <si>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</si>
  <si>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</si>
  <si>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</si>
  <si>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</si>
  <si>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</si>
  <si>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</si>
  <si>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</si>
  <si>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</si>
  <si>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</si>
  <si>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</si>
  <si>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</si>
  <si>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</si>
  <si>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</si>
  <si>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</si>
  <si>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</si>
  <si>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</si>
  <si>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</si>
  <si>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</si>
  <si>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</si>
  <si>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</si>
  <si>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</si>
  <si>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</si>
  <si>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</si>
  <si>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</si>
  <si>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</si>
  <si>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</si>
  <si>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</si>
  <si>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</si>
  <si>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</si>
  <si>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</si>
  <si>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</si>
  <si>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</si>
  <si>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</si>
  <si>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</si>
  <si>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</si>
  <si>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</si>
  <si>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</si>
  <si>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</si>
  <si>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</si>
  <si>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</si>
  <si>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</si>
  <si>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</si>
  <si>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</si>
  <si>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</si>
  <si>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</si>
  <si>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</si>
  <si>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</si>
  <si>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</si>
  <si>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</si>
  <si>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</si>
  <si>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</si>
  <si>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</si>
  <si>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</si>
  <si>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</si>
  <si>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</si>
  <si>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</si>
  <si>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</si>
  <si>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</si>
  <si>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</si>
  <si>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</si>
  <si>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</si>
  <si>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</si>
  <si>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</si>
  <si>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</si>
  <si>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</si>
  <si>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</si>
  <si>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</si>
  <si>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</si>
  <si>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</si>
  <si>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</si>
  <si>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</si>
  <si>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</si>
  <si>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</si>
  <si>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</si>
  <si>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</si>
  <si>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</si>
  <si>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</si>
  <si>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</si>
  <si>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</si>
  <si>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</si>
  <si>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</si>
  <si>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</si>
  <si>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</si>
  <si>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</si>
  <si>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</si>
  <si>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</si>
  <si>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</si>
  <si>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</si>
  <si>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</si>
  <si>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</si>
  <si>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</si>
  <si>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</si>
  <si>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</si>
  <si>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</si>
  <si>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</si>
  <si>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</si>
  <si>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</si>
  <si>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</si>
  <si>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</si>
  <si>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</si>
  <si>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</si>
  <si>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</si>
  <si>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</si>
  <si>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</si>
  <si>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</si>
  <si>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</si>
  <si>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</si>
  <si>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</si>
  <si>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</si>
  <si>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</si>
  <si>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</si>
  <si>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</si>
  <si>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</si>
  <si>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</si>
  <si>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</si>
  <si>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</si>
  <si>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</si>
  <si>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</si>
  <si>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</si>
  <si>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</si>
  <si>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</si>
  <si>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</si>
  <si>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</si>
  <si>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</si>
  <si>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</si>
  <si>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</si>
  <si>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</si>
  <si>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</si>
  <si>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</si>
  <si>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</si>
  <si>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</si>
  <si>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</si>
  <si>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</si>
  <si>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</si>
  <si>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</si>
  <si>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</si>
  <si>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</si>
  <si>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</si>
  <si>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</si>
  <si>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</si>
  <si>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</si>
  <si>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</si>
  <si>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</si>
  <si>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</si>
  <si>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</si>
  <si>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</si>
  <si>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</si>
  <si>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</si>
  <si>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</si>
  <si>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</si>
  <si>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</si>
  <si>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</si>
  <si>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</si>
  <si>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</si>
  <si>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</si>
  <si>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</si>
  <si>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</si>
  <si>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</si>
  <si>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</si>
  <si>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</si>
  <si>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</si>
  <si>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</si>
  <si>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</si>
  <si>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</si>
  <si>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</si>
  <si>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</si>
  <si>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</si>
  <si>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</si>
  <si>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</si>
  <si>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</si>
  <si>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</si>
  <si>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</si>
  <si>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</si>
  <si>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</si>
  <si>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</si>
  <si>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</si>
  <si>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</si>
  <si>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</si>
  <si>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</si>
  <si>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</si>
  <si>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</si>
  <si>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</si>
  <si>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</si>
  <si>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</si>
  <si>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</si>
  <si>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</si>
  <si>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</si>
  <si>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</si>
  <si>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</si>
  <si>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</si>
  <si>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</si>
  <si>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</si>
  <si>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</si>
  <si>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</si>
  <si>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</si>
  <si>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</si>
  <si>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</si>
  <si>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</si>
  <si>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</si>
  <si>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</si>
  <si>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</si>
  <si>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</si>
  <si>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</si>
  <si>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</si>
  <si>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</si>
  <si>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</si>
  <si>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</si>
  <si>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</si>
  <si>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</si>
  <si>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</si>
  <si>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</si>
  <si>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</si>
  <si>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</si>
  <si>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</si>
  <si>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</si>
  <si>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</si>
  <si>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</si>
  <si>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</si>
  <si>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</si>
  <si>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</si>
  <si>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</si>
  <si>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</si>
  <si>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</si>
  <si>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</si>
  <si>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</si>
  <si>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</si>
  <si>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</si>
  <si>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</si>
  <si>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</si>
  <si>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</si>
  <si>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</si>
  <si>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</si>
  <si>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</si>
  <si>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</si>
  <si>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</si>
  <si>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</si>
  <si>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</si>
  <si>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</si>
  <si>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</si>
  <si>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</si>
  <si>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</si>
  <si>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</si>
  <si>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</si>
  <si>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</si>
  <si>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</si>
  <si>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</si>
  <si>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</si>
  <si>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</si>
  <si>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</si>
  <si>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</si>
  <si>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</si>
  <si>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</si>
  <si>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</si>
  <si>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</si>
  <si>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</si>
  <si>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</si>
  <si>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</si>
  <si>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</si>
  <si>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</si>
  <si>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</si>
  <si>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</si>
  <si>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</si>
  <si>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</si>
  <si>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</si>
  <si>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</si>
  <si>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</si>
  <si>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</si>
  <si>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</si>
  <si>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</si>
  <si>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</si>
  <si>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</si>
  <si>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</si>
  <si>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</si>
  <si>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</si>
  <si>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</si>
  <si>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</si>
  <si>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</si>
  <si>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</si>
  <si>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</si>
  <si>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</si>
  <si>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</si>
  <si>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</si>
  <si>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</si>
  <si>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</si>
  <si>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</si>
  <si>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</si>
  <si>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</si>
  <si>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</si>
  <si>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</si>
  <si>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</si>
  <si>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</si>
  <si>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</si>
  <si>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</si>
  <si>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</si>
  <si>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</si>
  <si>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</si>
  <si>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</si>
  <si>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</si>
  <si>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</si>
  <si>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</si>
  <si>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</si>
  <si>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</si>
  <si>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</si>
  <si>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</si>
  <si>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</si>
  <si>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</si>
  <si>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</si>
  <si>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</si>
  <si>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</si>
  <si>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</si>
  <si>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</si>
  <si>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</si>
  <si>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</si>
  <si>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</si>
  <si>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</si>
  <si>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</si>
  <si>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</si>
  <si>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</si>
  <si>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</si>
  <si>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</si>
  <si>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</si>
  <si>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</si>
  <si>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</si>
  <si>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</si>
  <si>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</si>
  <si>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</si>
  <si>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</si>
  <si>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</si>
  <si>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</si>
  <si>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</si>
  <si>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</si>
  <si>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</si>
  <si>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</si>
  <si>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</si>
  <si>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</si>
  <si>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</si>
  <si>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</si>
  <si>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</si>
  <si>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</si>
  <si>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</si>
  <si>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</si>
  <si>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</si>
  <si>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</si>
  <si>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</si>
  <si>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</si>
  <si>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</si>
  <si>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</si>
  <si>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</si>
  <si>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</si>
  <si>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</si>
  <si>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</si>
  <si>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</si>
  <si>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</si>
  <si>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</si>
  <si>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</si>
  <si>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</si>
  <si>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</si>
  <si>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</si>
  <si>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</si>
  <si>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</si>
  <si>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</si>
  <si>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</si>
  <si>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</si>
  <si>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</si>
  <si>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</si>
  <si>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</si>
  <si>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</si>
  <si>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</si>
  <si>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</si>
  <si>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</si>
  <si>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</si>
  <si>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</si>
  <si>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</si>
  <si>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</si>
  <si>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</si>
  <si>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</si>
  <si>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</si>
  <si>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</si>
  <si>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</si>
  <si>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</si>
  <si>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</si>
  <si>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</si>
  <si>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</si>
  <si>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</si>
  <si>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</si>
  <si>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</si>
  <si>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</si>
  <si>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</si>
  <si>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</si>
  <si>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</si>
  <si>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</si>
  <si>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</si>
  <si>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</si>
  <si>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</si>
  <si>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</si>
  <si>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</si>
  <si>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</si>
  <si>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</si>
  <si>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</si>
  <si>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</si>
  <si>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</si>
  <si>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</si>
  <si>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</si>
  <si>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</si>
  <si>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</si>
  <si>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</si>
  <si>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</si>
  <si>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</si>
  <si>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</si>
  <si>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</si>
  <si>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</si>
  <si>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</si>
  <si>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</si>
  <si>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</si>
  <si>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</si>
  <si>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</si>
  <si>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</si>
  <si>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</si>
  <si>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</si>
  <si>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</si>
  <si>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</si>
  <si>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</si>
  <si>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</si>
  <si>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</si>
  <si>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</si>
  <si>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</si>
  <si>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</si>
  <si>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</si>
  <si>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</si>
  <si>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</si>
  <si>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</si>
  <si>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</si>
  <si>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</si>
  <si>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</si>
  <si>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</si>
  <si>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</si>
  <si>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</si>
  <si>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</si>
  <si>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</si>
  <si>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</si>
  <si>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</si>
  <si>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</si>
  <si>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</si>
  <si>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</si>
  <si>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</si>
  <si>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</si>
  <si>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</si>
  <si>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</si>
  <si>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</si>
  <si>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</si>
  <si>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</si>
  <si>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</si>
  <si>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</si>
  <si>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</si>
  <si>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</si>
  <si>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</si>
  <si>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</si>
  <si>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</si>
  <si>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</si>
  <si>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</si>
  <si>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</si>
  <si>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</si>
  <si>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</si>
  <si>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</si>
  <si>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</si>
  <si>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</si>
  <si>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</si>
  <si>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</si>
  <si>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</si>
  <si>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</si>
  <si>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</si>
  <si>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</si>
  <si>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</si>
  <si>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</si>
  <si>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</si>
  <si>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</si>
  <si>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</si>
  <si>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</si>
  <si>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</si>
  <si>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</si>
  <si>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</si>
  <si>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</si>
  <si>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</si>
  <si>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</si>
  <si>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</si>
  <si>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</si>
  <si>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</si>
  <si>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</si>
  <si>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</si>
  <si>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</si>
  <si>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</si>
  <si>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</si>
  <si>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</si>
  <si>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</si>
  <si>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</si>
  <si>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</si>
  <si>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</si>
  <si>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</si>
  <si>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</si>
  <si>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</si>
  <si>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</si>
  <si>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</si>
  <si>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</si>
  <si>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</si>
  <si>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</si>
  <si>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</si>
  <si>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</si>
  <si>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</si>
  <si>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</si>
  <si>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</si>
  <si>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</si>
  <si>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</si>
  <si>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</si>
  <si>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</si>
  <si>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</si>
  <si>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</si>
  <si>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</si>
  <si>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</si>
  <si>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</si>
  <si>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</si>
  <si>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</si>
  <si>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</si>
  <si>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</si>
  <si>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</si>
  <si>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</si>
  <si>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</si>
  <si>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</si>
  <si>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</si>
  <si>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</si>
  <si>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</si>
  <si>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</si>
  <si>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</si>
  <si>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</si>
  <si>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</si>
  <si>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</si>
  <si>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</si>
  <si>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</si>
  <si>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</si>
  <si>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</si>
  <si>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</si>
  <si>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</si>
  <si>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</si>
  <si>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</si>
  <si>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</si>
  <si>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</si>
  <si>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</si>
  <si>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</si>
  <si>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</si>
  <si>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</si>
  <si>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</si>
  <si>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</si>
  <si>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</si>
  <si>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</si>
  <si>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</si>
  <si>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</si>
  <si>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</si>
  <si>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</si>
  <si>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</si>
  <si>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</si>
  <si>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</si>
  <si>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</si>
  <si>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</si>
  <si>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</si>
  <si>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</si>
  <si>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</si>
  <si>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</si>
  <si>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</si>
  <si>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</si>
  <si>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</si>
  <si>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</si>
  <si>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</si>
  <si>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</si>
  <si>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</si>
  <si>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</si>
  <si>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</si>
  <si>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</si>
  <si>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</si>
  <si>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</si>
  <si>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</si>
  <si>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</si>
  <si>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</si>
  <si>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</si>
  <si>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</si>
  <si>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</si>
  <si>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</si>
  <si>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</si>
  <si>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</si>
  <si>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</si>
  <si>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</si>
  <si>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</si>
  <si>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</si>
  <si>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</si>
  <si>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</si>
  <si>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</si>
  <si>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</si>
  <si>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</si>
  <si>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</si>
  <si>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</si>
  <si>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</si>
  <si>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</si>
  <si>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</si>
  <si>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</si>
  <si>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</si>
  <si>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</si>
  <si>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</si>
  <si>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</si>
  <si>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</si>
  <si>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</si>
  <si>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</si>
  <si>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</si>
  <si>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</si>
  <si>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</si>
  <si>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</si>
  <si>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</si>
  <si>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</si>
  <si>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</si>
  <si>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</si>
  <si>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</si>
  <si>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</si>
  <si>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</si>
  <si>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</si>
  <si>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</si>
  <si>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</si>
  <si>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</si>
  <si>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</si>
  <si>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</si>
  <si>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</si>
  <si>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</si>
  <si>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</si>
  <si>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</si>
  <si>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</si>
  <si>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</si>
  <si>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</si>
  <si>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</si>
  <si>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</si>
  <si>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</si>
  <si>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</si>
  <si>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</si>
  <si>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</si>
  <si>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</si>
  <si>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</si>
  <si>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</si>
  <si>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</si>
  <si>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</si>
  <si>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</si>
  <si>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</si>
  <si>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</si>
  <si>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</si>
  <si>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</si>
  <si>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</si>
  <si>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</si>
  <si>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</si>
  <si>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</si>
  <si>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</si>
  <si>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</si>
  <si>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</si>
  <si>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</si>
  <si>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</si>
  <si>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</si>
  <si>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</si>
  <si>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</si>
  <si>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</si>
  <si>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</si>
  <si>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</si>
  <si>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</si>
  <si>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</si>
  <si>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</si>
  <si>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</si>
  <si>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</si>
  <si>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</si>
  <si>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</si>
  <si>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</si>
  <si>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</si>
  <si>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</si>
  <si>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</si>
  <si>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</si>
  <si>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</si>
  <si>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</si>
  <si>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</si>
  <si>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</si>
  <si>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</si>
  <si>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</si>
  <si>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</si>
  <si>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</si>
  <si>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</si>
  <si>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</si>
  <si>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</si>
  <si>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</si>
  <si>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</si>
  <si>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</si>
  <si>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</si>
  <si>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</si>
  <si>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</si>
  <si>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</si>
  <si>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</si>
  <si>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</si>
  <si>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</si>
  <si>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</si>
  <si>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</si>
  <si>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</si>
  <si>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</si>
  <si>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</si>
  <si>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</si>
  <si>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</si>
  <si>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</si>
  <si>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</si>
  <si>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</si>
  <si>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</si>
  <si>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</si>
  <si>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</si>
  <si>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</si>
  <si>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</si>
  <si>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</si>
  <si>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</si>
  <si>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</si>
  <si>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</si>
  <si>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</si>
  <si>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</si>
  <si>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</si>
  <si>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</si>
  <si>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</si>
  <si>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</si>
  <si>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</si>
  <si>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</si>
  <si>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</si>
  <si>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</si>
  <si>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</si>
  <si>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</si>
  <si>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</si>
  <si>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</si>
  <si>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</si>
  <si>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</si>
  <si>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</si>
  <si>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</si>
  <si>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</si>
  <si>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</si>
  <si>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</si>
  <si>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</si>
  <si>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</si>
  <si>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</si>
  <si>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</si>
  <si>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</si>
  <si>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</si>
  <si>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</si>
  <si>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</si>
  <si>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</si>
  <si>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</si>
  <si>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</si>
  <si>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</si>
  <si>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</si>
  <si>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</si>
  <si>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</si>
  <si>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</si>
  <si>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</si>
  <si>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</si>
  <si>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</si>
  <si>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</si>
  <si>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</si>
  <si>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</si>
  <si>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</si>
  <si>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</si>
  <si>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</si>
  <si>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</si>
  <si>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</si>
  <si>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</si>
  <si>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</si>
  <si>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</si>
  <si>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</si>
  <si>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</si>
  <si>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</si>
  <si>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</si>
  <si>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</si>
  <si>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</si>
  <si>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</si>
  <si>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</si>
  <si>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</si>
  <si>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</si>
  <si>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</si>
  <si>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</si>
  <si>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</si>
  <si>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</si>
  <si>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</si>
  <si>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</si>
  <si>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</si>
  <si>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</si>
  <si>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</si>
  <si>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</si>
  <si>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</si>
  <si>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</si>
  <si>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</si>
  <si>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</si>
  <si>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</si>
  <si>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</si>
  <si>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</si>
  <si>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</si>
  <si>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</si>
  <si>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</si>
  <si>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</si>
  <si>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</si>
  <si>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</si>
  <si>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</si>
  <si>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</si>
  <si>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</si>
  <si>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</si>
  <si>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</si>
  <si>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</si>
  <si>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</si>
  <si>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</si>
  <si>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</si>
  <si>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</si>
  <si>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</si>
  <si>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</si>
  <si>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</si>
  <si>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</si>
  <si>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</si>
  <si>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</si>
  <si>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</si>
  <si>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</si>
  <si>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</si>
  <si>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</si>
  <si>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</si>
  <si>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</si>
  <si>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</si>
  <si>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</si>
  <si>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</si>
  <si>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</si>
  <si>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</si>
  <si>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</si>
  <si>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</si>
  <si>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</si>
  <si>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</si>
  <si>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</si>
  <si>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</si>
  <si>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</si>
  <si>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</si>
  <si>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</si>
  <si>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</si>
  <si>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</si>
  <si>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</si>
  <si>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</si>
  <si>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</si>
  <si>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</si>
  <si>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</si>
  <si>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</si>
  <si>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</si>
  <si>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</si>
  <si>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</si>
  <si>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</si>
  <si>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</si>
  <si>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</si>
  <si>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</si>
  <si>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</si>
  <si>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</si>
  <si>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</si>
  <si>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</si>
  <si>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</si>
  <si>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</si>
  <si>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</si>
  <si>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</si>
  <si>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</si>
  <si>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</si>
  <si>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</si>
  <si>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</si>
  <si>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</si>
  <si>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</si>
  <si>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</si>
  <si>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</si>
  <si>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</si>
  <si>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</si>
  <si>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</si>
  <si>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</si>
  <si>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</si>
  <si>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</si>
  <si>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</si>
  <si>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</si>
  <si>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</si>
  <si>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</si>
  <si>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</si>
  <si>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</si>
  <si>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</si>
  <si>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</si>
  <si>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</si>
  <si>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</si>
  <si>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</si>
  <si>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</si>
  <si>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</si>
  <si>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</si>
  <si>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</si>
  <si>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</si>
  <si>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</si>
  <si>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</si>
  <si>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</si>
  <si>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</si>
  <si>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</si>
  <si>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</si>
  <si>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</si>
  <si>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</si>
  <si>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</si>
  <si>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</si>
  <si>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</si>
  <si>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</si>
  <si>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</si>
  <si>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</si>
  <si>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</si>
  <si>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</si>
  <si>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</si>
  <si>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</si>
  <si>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</si>
  <si>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</si>
  <si>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</si>
  <si>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</si>
  <si>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</si>
  <si>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</si>
  <si>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</si>
  <si>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</si>
  <si>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</si>
  <si>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</si>
  <si>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</si>
  <si>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</si>
  <si>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</si>
  <si>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</si>
  <si>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</si>
  <si>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</si>
  <si>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</si>
  <si>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</si>
  <si>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</si>
  <si>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</si>
  <si>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</si>
  <si>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</si>
  <si>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</si>
  <si>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</si>
  <si>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</si>
  <si>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</si>
  <si>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</si>
  <si>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</si>
  <si>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</si>
  <si>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</si>
  <si>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</si>
  <si>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</si>
  <si>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</si>
  <si>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</si>
  <si>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</si>
  <si>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</si>
  <si>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</si>
  <si>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</si>
  <si>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</si>
  <si>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</si>
  <si>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</si>
  <si>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</si>
  <si>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</si>
  <si>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</si>
  <si>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</si>
  <si>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</si>
  <si>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</si>
  <si>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</si>
  <si>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</si>
  <si>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</si>
  <si>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</si>
  <si>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</si>
  <si>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</si>
  <si>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</si>
  <si>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</si>
  <si>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</si>
  <si>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</si>
  <si>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</si>
  <si>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</si>
  <si>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</si>
  <si>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</si>
  <si>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</si>
  <si>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</si>
  <si>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</si>
  <si>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</si>
  <si>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</si>
  <si>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</si>
  <si>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</si>
  <si>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</si>
  <si>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</si>
  <si>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</si>
  <si>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</si>
  <si>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</si>
  <si>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</si>
  <si>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</si>
  <si>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</si>
  <si>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</si>
  <si>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</si>
  <si>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</si>
  <si>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</si>
  <si>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</si>
  <si>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</si>
  <si>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</si>
  <si>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</si>
  <si>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</si>
  <si>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</si>
  <si>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</si>
  <si>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</si>
  <si>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</si>
  <si>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</si>
  <si>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</si>
  <si>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</si>
  <si>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</si>
  <si>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</si>
  <si>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</si>
  <si>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</si>
  <si>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</si>
  <si>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</si>
  <si>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</si>
  <si>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</si>
  <si>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</si>
  <si>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</si>
  <si>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</si>
  <si>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</si>
  <si>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</si>
  <si>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</si>
  <si>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</si>
  <si>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</si>
  <si>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</si>
  <si>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</si>
  <si>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</si>
  <si>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</si>
  <si>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</si>
  <si>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</si>
  <si>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</si>
  <si>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</si>
  <si>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</si>
  <si>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</si>
  <si>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</si>
  <si>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</si>
  <si>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</si>
  <si>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</si>
  <si>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</si>
  <si>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</si>
  <si>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</si>
  <si>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</si>
  <si>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</si>
  <si>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</si>
  <si>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</si>
  <si>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</si>
  <si>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</si>
  <si>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</si>
  <si>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</si>
  <si>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</si>
  <si>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</si>
  <si>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</si>
  <si>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</si>
  <si>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</si>
  <si>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</si>
  <si>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</si>
  <si>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</si>
  <si>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</si>
  <si>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</si>
  <si>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</si>
  <si>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</si>
  <si>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</si>
  <si>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</si>
  <si>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</si>
  <si>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</si>
  <si>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</si>
  <si>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</si>
  <si>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</si>
  <si>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</si>
  <si>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</si>
  <si>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</si>
  <si>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</si>
  <si>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</si>
  <si>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</si>
  <si>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</si>
  <si>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</si>
  <si>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</si>
  <si>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</si>
  <si>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</si>
  <si>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</si>
  <si>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</si>
  <si>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</si>
  <si>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</si>
  <si>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</si>
  <si>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</si>
  <si>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</si>
  <si>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</si>
  <si>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</si>
  <si>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</si>
  <si>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</si>
  <si>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</si>
  <si>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</si>
  <si>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</si>
  <si>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</si>
  <si>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</si>
  <si>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</si>
  <si>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</si>
  <si>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</si>
  <si>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</si>
  <si>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</si>
  <si>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</si>
  <si>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</si>
  <si>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</si>
  <si>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</si>
  <si>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</si>
  <si>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</si>
  <si>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</si>
  <si>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</si>
  <si>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</si>
  <si>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</si>
  <si>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</si>
  <si>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</si>
  <si>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</si>
  <si>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</si>
  <si>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</si>
  <si>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</si>
  <si>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</si>
  <si>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</si>
  <si>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</si>
  <si>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</si>
  <si>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</si>
  <si>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</si>
  <si>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</si>
  <si>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</si>
  <si>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</si>
  <si>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</si>
  <si>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</si>
  <si>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</si>
  <si>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</si>
  <si>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</si>
  <si>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</si>
  <si>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</si>
  <si>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</si>
  <si>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</si>
  <si>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</si>
  <si>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</si>
  <si>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</si>
  <si>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</si>
  <si>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</si>
  <si>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</si>
  <si>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</si>
  <si>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</si>
  <si>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</si>
  <si>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</si>
  <si>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</si>
  <si>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</si>
  <si>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</si>
  <si>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</si>
  <si>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</si>
  <si>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</si>
  <si>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</si>
  <si>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</si>
  <si>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</si>
  <si>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</si>
  <si>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</si>
  <si>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</si>
  <si>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</si>
  <si>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</si>
  <si>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</si>
  <si>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</si>
  <si>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</si>
  <si>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</si>
  <si>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</si>
  <si>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</si>
  <si>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</si>
  <si>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</si>
  <si>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</si>
  <si>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</si>
  <si>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</si>
  <si>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</si>
  <si>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</si>
  <si>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</si>
  <si>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</si>
  <si>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</si>
  <si>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</si>
  <si>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</si>
  <si>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</si>
  <si>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</si>
  <si>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</si>
  <si>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</si>
  <si>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</si>
  <si>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</si>
  <si>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</si>
  <si>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</si>
  <si>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</si>
  <si>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</si>
  <si>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</si>
  <si>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</si>
  <si>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</si>
  <si>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</si>
  <si>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</si>
  <si>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</si>
  <si>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</si>
  <si>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</si>
  <si>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</si>
  <si>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</si>
  <si>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</si>
  <si>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</si>
  <si>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</si>
  <si>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</si>
  <si>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</si>
  <si>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</si>
  <si>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</si>
  <si>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</si>
  <si>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</si>
  <si>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</si>
  <si>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</si>
  <si>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</si>
  <si>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</si>
  <si>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</si>
  <si>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</si>
  <si>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</si>
  <si>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</si>
  <si>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</si>
  <si>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</si>
  <si>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</si>
  <si>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</si>
  <si>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</si>
  <si>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</si>
  <si>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</si>
  <si>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</si>
  <si>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</si>
  <si>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</si>
  <si>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</si>
  <si>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</si>
  <si>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</si>
  <si>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</si>
  <si>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</si>
  <si>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</si>
  <si>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</si>
  <si>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</si>
  <si>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</si>
  <si>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</si>
  <si>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</si>
  <si>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</si>
  <si>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</si>
  <si>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</si>
  <si>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</si>
  <si>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</si>
  <si>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</si>
  <si>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</si>
  <si>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</si>
  <si>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</si>
  <si>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</si>
  <si>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</si>
  <si>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</si>
  <si>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</si>
  <si>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</si>
  <si>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</si>
  <si>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</si>
  <si>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</si>
  <si>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</si>
  <si>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</si>
  <si>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</si>
  <si>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</si>
  <si>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</si>
  <si>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</si>
  <si>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</si>
  <si>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</si>
  <si>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</si>
  <si>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</si>
  <si>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</si>
  <si>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</si>
  <si>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</si>
  <si>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</si>
  <si>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</si>
  <si>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</si>
  <si>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</si>
  <si>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</si>
  <si>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</si>
  <si>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</si>
  <si>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</si>
  <si>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</si>
  <si>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</si>
  <si>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</si>
  <si>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</si>
  <si>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</si>
  <si>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</si>
  <si>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</si>
  <si>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</si>
  <si>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</si>
  <si>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</si>
  <si>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</si>
  <si>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</si>
  <si>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</si>
  <si>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</si>
  <si>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</si>
  <si>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</si>
  <si>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</si>
  <si>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</si>
  <si>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</si>
  <si>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</si>
  <si>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</si>
  <si>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</si>
  <si>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</si>
  <si>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</si>
  <si>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</si>
  <si>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</si>
  <si>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</si>
  <si>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</si>
  <si>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</si>
  <si>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</si>
  <si>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</si>
  <si>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</si>
  <si>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</si>
  <si>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</si>
  <si>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</si>
  <si>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</si>
  <si>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</si>
  <si>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</si>
  <si>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</si>
  <si>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</si>
  <si>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</si>
  <si>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</si>
  <si>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</si>
  <si>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</si>
  <si>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</si>
  <si>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</si>
  <si>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</si>
  <si>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</si>
  <si>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</si>
  <si>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</si>
  <si>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</si>
  <si>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</si>
  <si>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</si>
  <si>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</si>
  <si>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</si>
  <si>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</si>
  <si>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</si>
  <si>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</si>
  <si>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</si>
  <si>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</si>
  <si>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</si>
  <si>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</si>
  <si>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</si>
  <si>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</si>
  <si>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</si>
  <si>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</si>
  <si>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</si>
  <si>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</si>
  <si>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</si>
  <si>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</si>
  <si>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</si>
  <si>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</si>
  <si>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</si>
  <si>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</si>
  <si>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</si>
  <si>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</si>
  <si>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</si>
  <si>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</si>
  <si>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</si>
  <si>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</si>
  <si>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</si>
  <si>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</si>
  <si>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</si>
  <si>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</si>
  <si>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</si>
  <si>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</si>
  <si>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</si>
  <si>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</si>
  <si>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</si>
  <si>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</si>
  <si>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</si>
  <si>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</si>
  <si>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</si>
  <si>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</si>
  <si>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</si>
  <si>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</si>
  <si>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</si>
  <si>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</si>
  <si>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</si>
  <si>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</si>
  <si>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</si>
  <si>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</si>
  <si>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</si>
  <si>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</si>
  <si>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</si>
  <si>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</si>
  <si>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</si>
  <si>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</si>
  <si>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</si>
  <si>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</si>
  <si>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</si>
  <si>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</si>
  <si>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</si>
  <si>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</si>
  <si>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</si>
  <si>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</si>
  <si>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</si>
  <si>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</si>
  <si>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</si>
  <si>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</si>
  <si>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</si>
  <si>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</si>
  <si>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</si>
  <si>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</si>
  <si>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</si>
  <si>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</si>
  <si>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</si>
  <si>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</si>
  <si>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</si>
  <si>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</si>
  <si>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</si>
  <si>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</si>
  <si>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</si>
  <si>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</si>
  <si>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</si>
  <si>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</si>
  <si>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</si>
  <si>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</si>
  <si>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</si>
  <si>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</si>
  <si>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</si>
  <si>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</si>
  <si>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</si>
  <si>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</si>
  <si>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</si>
  <si>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</si>
  <si>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</si>
  <si>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</si>
  <si>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</si>
  <si>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</si>
  <si>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</si>
  <si>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</si>
  <si>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</si>
  <si>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</si>
  <si>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</si>
  <si>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</si>
  <si>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</si>
  <si>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</si>
  <si>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</si>
  <si>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</si>
  <si>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</si>
  <si>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</si>
  <si>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</si>
  <si>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</si>
  <si>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</si>
  <si>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</si>
  <si>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</si>
  <si>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</si>
  <si>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</si>
  <si>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</si>
  <si>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</si>
  <si>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</si>
  <si>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</si>
  <si>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</si>
  <si>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</si>
  <si>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</si>
  <si>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</si>
  <si>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</si>
  <si>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</si>
  <si>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</si>
  <si>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</si>
  <si>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</si>
  <si>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</si>
  <si>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</si>
  <si>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</si>
  <si>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</si>
  <si>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</si>
  <si>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</si>
  <si>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</si>
  <si>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</si>
  <si>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</si>
  <si>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</si>
  <si>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</si>
  <si>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</si>
  <si>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</si>
  <si>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</si>
  <si>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</si>
  <si>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</si>
  <si>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</si>
  <si>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</si>
  <si>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</si>
  <si>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</si>
  <si>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</si>
  <si>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</si>
  <si>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</si>
  <si>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</si>
  <si>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</si>
  <si>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</si>
  <si>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</si>
  <si>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</si>
  <si>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</si>
  <si>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</si>
  <si>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</si>
  <si>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</si>
  <si>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</si>
  <si>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</si>
  <si>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</si>
  <si>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</si>
  <si>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</si>
  <si>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</si>
  <si>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</si>
  <si>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</si>
  <si>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</si>
  <si>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</si>
  <si>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</si>
  <si>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</si>
  <si>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</si>
  <si>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</si>
  <si>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</si>
  <si>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</si>
  <si>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</si>
  <si>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</si>
  <si>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</si>
  <si>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</si>
  <si>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</si>
  <si>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</si>
  <si>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</si>
  <si>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</si>
  <si>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</si>
  <si>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</si>
  <si>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</si>
  <si>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</si>
  <si>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</si>
  <si>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</si>
  <si>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</si>
  <si>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</si>
  <si>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</si>
  <si>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</si>
  <si>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</si>
  <si>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</si>
  <si>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</si>
  <si>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</si>
  <si>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</si>
  <si>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</si>
  <si>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</si>
  <si>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</si>
  <si>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</si>
  <si>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</si>
  <si>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</si>
  <si>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</si>
  <si>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</si>
  <si>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</si>
  <si>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</si>
  <si>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</si>
  <si>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</si>
  <si>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</si>
  <si>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</si>
  <si>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</si>
  <si>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</si>
  <si>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</si>
  <si>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</si>
  <si>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</si>
  <si>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</si>
  <si>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</si>
  <si>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</si>
  <si>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</si>
  <si>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</si>
  <si>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</si>
  <si>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</si>
  <si>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</si>
  <si>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</si>
  <si>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</si>
  <si>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</si>
  <si>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</si>
  <si>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</si>
  <si>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</si>
  <si>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</si>
  <si>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</si>
  <si>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</si>
  <si>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</si>
  <si>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</si>
  <si>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</si>
  <si>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</si>
  <si>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</si>
  <si>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</si>
  <si>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</si>
  <si>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</si>
  <si>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</si>
  <si>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</si>
  <si>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</si>
  <si>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</si>
  <si>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</si>
  <si>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</si>
  <si>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</si>
  <si>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</si>
  <si>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</si>
  <si>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</si>
  <si>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</si>
  <si>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</si>
  <si>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</si>
  <si>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</si>
  <si>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</si>
  <si>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</si>
  <si>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</si>
  <si>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</si>
  <si>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</si>
  <si>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</si>
  <si>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</si>
  <si>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</si>
  <si>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</si>
  <si>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</si>
  <si>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</si>
  <si>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</si>
  <si>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</si>
  <si>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</si>
  <si>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</si>
  <si>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</si>
  <si>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</si>
  <si>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</si>
  <si>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</si>
  <si>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</si>
  <si>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</si>
  <si>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</si>
  <si>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</si>
  <si>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</si>
  <si>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</si>
  <si>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</si>
  <si>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</si>
  <si>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</si>
  <si>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</si>
  <si>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</si>
  <si>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</si>
  <si>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</si>
  <si>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</si>
  <si>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</si>
  <si>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</si>
  <si>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</si>
  <si>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</si>
  <si>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</si>
  <si>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</si>
  <si>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</si>
  <si>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</si>
  <si>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</si>
  <si>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</si>
  <si>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</si>
  <si>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</si>
  <si>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</si>
  <si>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</si>
  <si>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</si>
  <si>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</si>
  <si>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</si>
  <si>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</si>
  <si>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</si>
  <si>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</si>
  <si>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</si>
  <si>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</si>
  <si>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</si>
  <si>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</si>
  <si>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</si>
  <si>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</si>
  <si>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</si>
  <si>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</si>
  <si>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</si>
  <si>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</si>
  <si>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</si>
  <si>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</si>
  <si>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</si>
  <si>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</si>
  <si>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</si>
  <si>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</si>
  <si>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</si>
  <si>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</si>
  <si>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</si>
  <si>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</si>
  <si>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</si>
  <si>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</si>
  <si>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</si>
  <si>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</si>
  <si>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</si>
  <si>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</si>
  <si>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</si>
  <si>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</si>
  <si>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</si>
  <si>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</si>
  <si>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</si>
  <si>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</si>
  <si>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</si>
  <si>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</si>
  <si>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</si>
  <si>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</si>
  <si>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</si>
  <si>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</si>
  <si>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</si>
  <si>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</si>
  <si>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</si>
  <si>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</si>
  <si>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</si>
  <si>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</si>
  <si>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</si>
  <si>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</si>
  <si>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</si>
  <si>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</si>
  <si>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</si>
  <si>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</si>
  <si>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</si>
  <si>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</si>
  <si>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</si>
  <si>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</si>
  <si>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</si>
  <si>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</si>
  <si>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</si>
  <si>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</si>
  <si>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</si>
  <si>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</si>
  <si>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</si>
  <si>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</si>
  <si>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</si>
  <si>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</si>
  <si>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</si>
  <si>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</si>
  <si>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</si>
  <si>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</si>
  <si>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</si>
  <si>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</si>
  <si>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</si>
  <si>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</si>
  <si>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</si>
  <si>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</si>
  <si>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</si>
  <si>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</si>
  <si>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</si>
  <si>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</si>
  <si>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</si>
  <si>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</si>
  <si>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</si>
  <si>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</si>
  <si>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</si>
  <si>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</si>
  <si>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</si>
  <si>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</si>
  <si>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</si>
  <si>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</si>
  <si>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</si>
  <si>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</si>
  <si>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</si>
  <si>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</si>
  <si>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</si>
  <si>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</si>
  <si>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</si>
  <si>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</si>
  <si>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</si>
  <si>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</si>
  <si>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</si>
  <si>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</si>
  <si>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</si>
  <si>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</si>
  <si>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</si>
  <si>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</si>
  <si>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</si>
  <si>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</si>
  <si>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</si>
  <si>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</si>
  <si>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</si>
  <si>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</si>
  <si>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</si>
  <si>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</si>
  <si>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</si>
  <si>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</si>
  <si>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</si>
  <si>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</si>
  <si>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</si>
  <si>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</si>
  <si>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</si>
  <si>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</si>
  <si>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</si>
  <si>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</si>
  <si>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</si>
  <si>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</si>
  <si>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</si>
  <si>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</si>
  <si>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</si>
  <si>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</si>
  <si>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</si>
  <si>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</si>
  <si>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</si>
  <si>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</si>
  <si>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</si>
  <si>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</si>
  <si>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</si>
  <si>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</si>
  <si>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</si>
  <si>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</si>
  <si>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</si>
  <si>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</si>
  <si>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</si>
  <si>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</si>
  <si>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</si>
  <si>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</si>
  <si>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</si>
  <si>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</si>
  <si>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</si>
  <si>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</si>
  <si>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</si>
  <si>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</si>
  <si>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</si>
  <si>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</si>
  <si>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</si>
  <si>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</si>
  <si>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</si>
  <si>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</si>
  <si>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</si>
  <si>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</si>
  <si>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</si>
  <si>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</si>
  <si>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</si>
  <si>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</si>
  <si>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</si>
  <si>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</si>
  <si>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</si>
  <si>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</si>
  <si>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</si>
  <si>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</si>
  <si>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</si>
  <si>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</si>
  <si>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</si>
  <si>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</si>
  <si>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</si>
  <si>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</si>
  <si>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</si>
  <si>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</si>
  <si>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</si>
  <si>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</si>
  <si>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</si>
  <si>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</si>
  <si>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</si>
  <si>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</si>
  <si>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</si>
  <si>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</si>
  <si>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</si>
  <si>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</si>
  <si>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</si>
  <si>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</si>
  <si>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</si>
  <si>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</si>
  <si>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</si>
  <si>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</si>
  <si>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</si>
  <si>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</si>
  <si>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</si>
  <si>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</si>
  <si>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</si>
  <si>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</si>
  <si>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</si>
  <si>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</si>
  <si>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</si>
  <si>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</si>
  <si>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</si>
  <si>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</si>
  <si>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</si>
  <si>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</si>
  <si>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</si>
  <si>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</si>
  <si>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</si>
  <si>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</si>
  <si>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</si>
  <si>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</si>
  <si>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</si>
  <si>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</si>
  <si>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</si>
  <si>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</si>
  <si>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</si>
  <si>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</si>
  <si>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</si>
  <si>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</si>
  <si>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</si>
  <si>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</si>
  <si>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</si>
  <si>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</si>
  <si>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</si>
  <si>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</si>
  <si>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</si>
  <si>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</si>
  <si>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</si>
  <si>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</si>
  <si>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</si>
  <si>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</si>
  <si>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</si>
  <si>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</si>
  <si>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</si>
  <si>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</si>
  <si>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</si>
  <si>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</si>
  <si>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</si>
  <si>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</si>
  <si>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</si>
  <si>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</si>
  <si>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</si>
  <si>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</si>
  <si>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</si>
  <si>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</si>
  <si>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</si>
  <si>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</si>
  <si>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</si>
  <si>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</si>
  <si>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</si>
  <si>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</si>
  <si>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</si>
  <si>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</si>
  <si>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</si>
  <si>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</si>
  <si>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</si>
  <si>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</si>
  <si>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</si>
  <si>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</si>
  <si>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</si>
  <si>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</si>
  <si>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</si>
  <si>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</si>
  <si>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</si>
  <si>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</si>
  <si>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</si>
  <si>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</si>
  <si>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</si>
  <si>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</si>
  <si>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</si>
  <si>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</si>
  <si>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</si>
  <si>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</si>
  <si>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</si>
  <si>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</si>
  <si>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</si>
  <si>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</si>
  <si>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</si>
  <si>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</si>
  <si>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</si>
  <si>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</si>
  <si>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</si>
  <si>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</si>
  <si>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</si>
  <si>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</si>
  <si>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</si>
  <si>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</si>
  <si>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</si>
  <si>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</si>
  <si>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</si>
  <si>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</si>
  <si>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</si>
  <si>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</si>
  <si>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</si>
  <si>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</si>
  <si>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</si>
  <si>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</si>
  <si>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</si>
  <si>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</si>
  <si>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</si>
  <si>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</si>
  <si>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</si>
  <si>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</si>
  <si>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</si>
  <si>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</si>
  <si>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</si>
  <si>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</si>
  <si>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</si>
  <si>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</si>
  <si>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</si>
  <si>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</si>
  <si>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</si>
  <si>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</si>
  <si>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</si>
  <si>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</si>
  <si>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</si>
  <si>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</si>
  <si>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</si>
  <si>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</si>
  <si>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</si>
  <si>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</si>
  <si>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</si>
  <si>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</si>
  <si>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</si>
  <si>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</si>
  <si>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</si>
  <si>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</si>
  <si>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</si>
  <si>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</si>
  <si>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</si>
  <si>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</si>
  <si>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</si>
  <si>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</si>
  <si>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</si>
  <si>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</si>
  <si>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</si>
  <si>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</si>
  <si>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</si>
  <si>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</si>
  <si>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</si>
  <si>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</si>
  <si>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</si>
  <si>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</si>
  <si>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</si>
  <si>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</si>
  <si>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</si>
  <si>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</si>
  <si>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</si>
  <si>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</si>
  <si>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</si>
  <si>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</si>
  <si>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</si>
  <si>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</si>
  <si>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</si>
  <si>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</si>
  <si>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</si>
  <si>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</si>
  <si>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</si>
  <si>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</si>
  <si>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</si>
  <si>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</si>
  <si>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</si>
  <si>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</si>
  <si>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</si>
  <si>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</si>
  <si>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</si>
  <si>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</si>
  <si>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</si>
  <si>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</si>
  <si>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</si>
  <si>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</si>
  <si>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</si>
  <si>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</si>
  <si>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</si>
  <si>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</si>
  <si>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</si>
  <si>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</si>
  <si>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</si>
  <si>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</si>
  <si>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</si>
  <si>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</si>
  <si>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</si>
  <si>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</si>
  <si>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</si>
  <si>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</si>
  <si>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</si>
  <si>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</si>
  <si>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</si>
  <si>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</si>
  <si>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</si>
  <si>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</si>
  <si>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</si>
  <si>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</si>
  <si>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</si>
  <si>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</si>
  <si>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</si>
  <si>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</si>
  <si>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</si>
  <si>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</si>
  <si>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</si>
  <si>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</si>
  <si>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</si>
  <si>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</si>
  <si>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</si>
  <si>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</si>
  <si>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</si>
  <si>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</si>
  <si>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</si>
  <si>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</si>
  <si>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</si>
  <si>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</si>
  <si>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</si>
  <si>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</si>
  <si>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</si>
  <si>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</si>
  <si>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</si>
  <si>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</si>
  <si>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</si>
  <si>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</si>
  <si>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</si>
  <si>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</si>
  <si>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</si>
  <si>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</si>
  <si>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</si>
  <si>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</si>
  <si>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</si>
  <si>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</si>
  <si>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</si>
  <si>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</si>
  <si>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</si>
  <si>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</si>
  <si>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</si>
  <si>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</si>
  <si>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</si>
  <si>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</si>
  <si>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</si>
  <si>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</si>
  <si>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</si>
  <si>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</si>
  <si>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</si>
  <si>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</si>
  <si>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</si>
  <si>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</si>
  <si>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</si>
  <si>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</si>
  <si>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</si>
  <si>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</si>
  <si>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</si>
  <si>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</si>
  <si>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</si>
  <si>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</si>
  <si>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</si>
  <si>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</si>
  <si>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</si>
  <si>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</si>
  <si>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</si>
  <si>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</si>
  <si>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</si>
  <si>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</si>
  <si>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</si>
  <si>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</si>
  <si>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</si>
  <si>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</si>
  <si>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</si>
  <si>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</si>
  <si>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</si>
  <si>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</si>
  <si>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</si>
  <si>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</si>
  <si>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</si>
  <si>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</si>
  <si>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</si>
  <si>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</si>
  <si>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</si>
  <si>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</si>
  <si>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</si>
  <si>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</si>
  <si>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</si>
  <si>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</si>
  <si>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</si>
  <si>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</si>
  <si>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</si>
  <si>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</si>
  <si>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</si>
  <si>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</si>
  <si>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</si>
  <si>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</si>
  <si>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</si>
  <si>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</si>
  <si>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</si>
  <si>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</si>
  <si>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</si>
  <si>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</si>
  <si>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</si>
  <si>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</si>
  <si>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</si>
  <si>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</si>
  <si>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</si>
  <si>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</si>
  <si>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</si>
  <si>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</si>
  <si>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</si>
  <si>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</si>
  <si>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</si>
  <si>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</si>
  <si>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</si>
  <si>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</si>
  <si>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</si>
  <si>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</si>
  <si>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</si>
  <si>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</si>
  <si>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</si>
  <si>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</si>
  <si>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</si>
  <si>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</si>
  <si>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</si>
  <si>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</si>
  <si>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</si>
  <si>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</si>
  <si>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</si>
  <si>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</si>
  <si>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</si>
  <si>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</si>
  <si>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</si>
  <si>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</si>
  <si>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</si>
  <si>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</si>
  <si>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</si>
  <si>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</si>
  <si>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</si>
  <si>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</si>
  <si>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</si>
  <si>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</si>
  <si>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</si>
  <si>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</si>
  <si>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</si>
  <si>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</si>
  <si>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</si>
  <si>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</si>
  <si>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</si>
  <si>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</si>
  <si>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</si>
  <si>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</si>
  <si>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</si>
  <si>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</si>
  <si>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</si>
  <si>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</si>
  <si>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</si>
  <si>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</si>
  <si>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</si>
  <si>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</si>
  <si>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</si>
  <si>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</si>
  <si>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</si>
  <si>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</si>
  <si>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</si>
  <si>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</si>
  <si>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</si>
  <si>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</si>
  <si>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</si>
  <si>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</si>
  <si>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</si>
  <si>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</si>
  <si>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</si>
  <si>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</si>
  <si>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</si>
  <si>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</si>
  <si>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</si>
  <si>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</si>
  <si>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</si>
  <si>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</si>
  <si>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</si>
  <si>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</si>
  <si>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</si>
  <si>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</si>
  <si>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</si>
  <si>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</si>
  <si>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</si>
  <si>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</si>
  <si>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</si>
  <si>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</si>
  <si>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</si>
  <si>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</si>
  <si>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</si>
  <si>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</si>
  <si>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</si>
  <si>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</si>
  <si>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</si>
  <si>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</si>
  <si>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</si>
  <si>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</si>
  <si>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</si>
  <si>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</si>
  <si>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</si>
  <si>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</si>
  <si>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</si>
  <si>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</si>
  <si>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</si>
  <si>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</si>
  <si>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</si>
  <si>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</si>
  <si>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</si>
  <si>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</si>
  <si>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</si>
  <si>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</si>
  <si>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</si>
  <si>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</si>
  <si>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</si>
  <si>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</si>
  <si>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</si>
  <si>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</si>
  <si>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</si>
  <si>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</si>
  <si>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</si>
  <si>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</si>
  <si>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</si>
  <si>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</si>
  <si>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</si>
  <si>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</si>
  <si>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</si>
  <si>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</si>
  <si>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</si>
  <si>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</si>
  <si>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</si>
  <si>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</si>
  <si>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</si>
  <si>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</si>
  <si>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</si>
  <si>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</si>
  <si>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</si>
  <si>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</si>
  <si>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</si>
  <si>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</si>
  <si>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</si>
  <si>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</si>
  <si>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</si>
  <si>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</si>
  <si>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</si>
  <si>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</si>
  <si>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</si>
  <si>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</si>
  <si>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</si>
  <si>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</si>
  <si>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</si>
  <si>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</si>
  <si>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</si>
  <si>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</si>
  <si>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</si>
  <si>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</si>
  <si>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</si>
  <si>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</si>
  <si>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</si>
  <si>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</si>
  <si>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</si>
  <si>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</si>
  <si>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</si>
  <si>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</si>
  <si>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</si>
  <si>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</si>
  <si>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</si>
  <si>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</si>
  <si>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</si>
  <si>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</si>
  <si>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</si>
  <si>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</si>
  <si>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</si>
  <si>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</si>
  <si>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</si>
  <si>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</si>
  <si>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</si>
  <si>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</si>
  <si>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</si>
  <si>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</si>
  <si>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</si>
  <si>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</si>
  <si>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</si>
  <si>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</si>
  <si>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</si>
  <si>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</si>
  <si>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</si>
  <si>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</si>
  <si>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</si>
  <si>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</si>
  <si>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</si>
  <si>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</si>
  <si>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</si>
  <si>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</si>
  <si>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</si>
  <si>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</si>
  <si>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</si>
  <si>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</si>
  <si>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</si>
  <si>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</si>
  <si>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</si>
  <si>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</si>
  <si>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</si>
  <si>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</si>
  <si>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</si>
  <si>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</si>
  <si>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</si>
  <si>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</si>
  <si>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</si>
  <si>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</si>
  <si>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</si>
  <si>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</si>
  <si>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</si>
  <si>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</si>
  <si>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</si>
  <si>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</si>
  <si>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</si>
  <si>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</si>
  <si>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</si>
  <si>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</si>
  <si>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</si>
  <si>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</si>
  <si>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</si>
  <si>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</si>
  <si>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</si>
  <si>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</si>
  <si>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</si>
  <si>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</si>
  <si>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</si>
  <si>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</si>
  <si>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</si>
  <si>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</si>
  <si>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</si>
  <si>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</si>
  <si>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</si>
  <si>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</si>
  <si>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</si>
  <si>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</si>
  <si>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</si>
  <si>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</si>
  <si>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</si>
  <si>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</si>
  <si>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</si>
  <si>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</si>
  <si>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</si>
  <si>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</si>
  <si>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</si>
  <si>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</si>
  <si>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</si>
  <si>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</si>
  <si>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</si>
  <si>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</si>
  <si>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</si>
  <si>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</si>
  <si>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</si>
  <si>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</si>
  <si>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</si>
  <si>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</si>
  <si>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</si>
  <si>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</si>
  <si>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</si>
  <si>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</si>
  <si>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</si>
  <si>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</si>
  <si>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</si>
  <si>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</si>
  <si>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</si>
  <si>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</si>
  <si>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</si>
  <si>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</si>
  <si>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</si>
  <si>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</si>
  <si>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</si>
  <si>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</si>
  <si>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</si>
  <si>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</si>
  <si>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</si>
  <si>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</si>
  <si>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</si>
  <si>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</si>
  <si>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</si>
  <si>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</si>
  <si>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</si>
  <si>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</si>
  <si>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</si>
  <si>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</si>
  <si>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</si>
  <si>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</si>
  <si>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</si>
  <si>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</si>
  <si>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</si>
  <si>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</si>
  <si>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</si>
  <si>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</si>
  <si>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</si>
  <si>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</si>
  <si>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</si>
  <si>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</si>
  <si>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</si>
  <si>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</si>
  <si>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</si>
  <si>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</si>
  <si>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</si>
  <si>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</si>
  <si>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</si>
  <si>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</si>
  <si>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</si>
  <si>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</si>
  <si>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</si>
  <si>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</si>
  <si>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</si>
  <si>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</si>
  <si>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</si>
  <si>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</si>
  <si>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</si>
  <si>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</si>
  <si>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</si>
  <si>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</si>
  <si>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</si>
  <si>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</si>
  <si>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</si>
  <si>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</si>
  <si>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</si>
  <si>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</si>
  <si>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</si>
  <si>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</si>
  <si>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</si>
  <si>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</si>
  <si>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</si>
  <si>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</si>
  <si>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</si>
  <si>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</si>
  <si>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</si>
  <si>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</si>
  <si>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</si>
  <si>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</si>
  <si>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</si>
  <si>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</si>
  <si>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</si>
  <si>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</si>
  <si>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</si>
  <si>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</si>
  <si>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</si>
  <si>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</si>
  <si>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</si>
  <si>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</si>
  <si>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</si>
  <si>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</si>
  <si>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</si>
  <si>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</si>
  <si>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</si>
  <si>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</si>
  <si>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</si>
  <si>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</si>
  <si>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</si>
  <si>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</si>
  <si>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</si>
  <si>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</si>
  <si>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</si>
  <si>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</si>
  <si>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</si>
  <si>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</si>
  <si>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</si>
  <si>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</si>
  <si>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</si>
  <si>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</si>
  <si>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</si>
  <si>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</si>
  <si>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</si>
  <si>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</si>
  <si>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</si>
  <si>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</si>
  <si>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</si>
  <si>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</si>
  <si>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</si>
  <si>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</si>
  <si>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</si>
  <si>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</si>
  <si>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</si>
  <si>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</si>
  <si>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</si>
  <si>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</si>
  <si>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</si>
  <si>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</si>
  <si>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</si>
  <si>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</si>
  <si>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</si>
  <si>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</si>
  <si>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</si>
  <si>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</si>
  <si>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</si>
  <si>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</si>
  <si>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</si>
  <si>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</si>
  <si>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</si>
  <si>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</si>
  <si>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</si>
  <si>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</si>
  <si>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</si>
  <si>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</si>
  <si>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</si>
  <si>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</si>
  <si>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</si>
  <si>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</si>
  <si>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</si>
  <si>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</si>
  <si>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</si>
  <si>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</si>
  <si>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</si>
  <si>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</si>
  <si>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</si>
  <si>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</si>
  <si>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</si>
  <si>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</si>
  <si>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</si>
  <si>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</si>
  <si>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</si>
  <si>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</si>
  <si>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</si>
  <si>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</si>
  <si>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</si>
  <si>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</si>
  <si>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</si>
  <si>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</si>
  <si>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</si>
  <si>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</si>
  <si>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</si>
  <si>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</si>
  <si>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</si>
  <si>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</si>
  <si>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</si>
  <si>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</si>
  <si>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</si>
  <si>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</si>
  <si>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</si>
  <si>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</si>
  <si>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</si>
  <si>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</si>
  <si>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</si>
  <si>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</si>
  <si>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</si>
  <si>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</si>
  <si>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</si>
  <si>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</si>
  <si>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</si>
  <si>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</si>
  <si>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</si>
  <si>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</si>
  <si>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</si>
  <si>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</si>
  <si>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</si>
  <si>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</si>
  <si>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</si>
  <si>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</si>
  <si>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</si>
  <si>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</si>
  <si>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</si>
  <si>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</si>
  <si>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</si>
  <si>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</si>
  <si>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</si>
  <si>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</si>
  <si>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</si>
  <si>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</si>
  <si>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</si>
  <si>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</si>
  <si>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</si>
  <si>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</si>
  <si>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</si>
  <si>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</si>
  <si>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</si>
  <si>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</si>
  <si>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</si>
  <si>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</si>
  <si>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</si>
  <si>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</si>
  <si>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</si>
  <si>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</si>
  <si>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</si>
  <si>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</si>
  <si>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</si>
  <si>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</si>
  <si>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</si>
  <si>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</si>
  <si>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</si>
  <si>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</si>
  <si>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</si>
  <si>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</si>
  <si>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</si>
  <si>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</si>
  <si>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</si>
  <si>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</si>
  <si>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</si>
  <si>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</si>
  <si>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</si>
  <si>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</si>
  <si>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</si>
  <si>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</si>
  <si>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</si>
  <si>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</si>
  <si>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</si>
  <si>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</si>
  <si>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</si>
  <si>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</si>
  <si>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</si>
  <si>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</si>
  <si>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</si>
  <si>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</si>
  <si>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</si>
  <si>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</si>
  <si>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</si>
  <si>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</si>
  <si>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</si>
  <si>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</si>
  <si>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</si>
  <si>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</si>
  <si>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</si>
  <si>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</si>
  <si>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</si>
  <si>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</si>
  <si>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</si>
  <si>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</si>
  <si>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</si>
  <si>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</si>
  <si>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</si>
  <si>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</si>
  <si>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</si>
  <si>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</si>
  <si>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</si>
  <si>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</si>
  <si>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</si>
  <si>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</si>
  <si>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</si>
  <si>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</si>
  <si>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</si>
  <si>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</si>
  <si>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</si>
  <si>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</si>
  <si>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</si>
  <si>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</si>
  <si>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</si>
  <si>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</si>
  <si>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</si>
  <si>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</si>
  <si>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</si>
  <si>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</si>
  <si>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</si>
  <si>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</si>
  <si>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</si>
  <si>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</si>
  <si>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</si>
  <si>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</si>
  <si>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</si>
  <si>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</si>
  <si>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</si>
  <si>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</si>
  <si>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</si>
  <si>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</si>
  <si>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</si>
  <si>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</si>
  <si>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</si>
  <si>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</si>
  <si>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</si>
  <si>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</si>
  <si>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</si>
  <si>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</si>
  <si>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</si>
  <si>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</si>
  <si>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</si>
  <si>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</si>
  <si>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</si>
  <si>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</si>
  <si>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</si>
  <si>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</si>
  <si>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</si>
  <si>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</si>
  <si>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</si>
  <si>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</si>
  <si>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</si>
  <si>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</si>
  <si>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</si>
  <si>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</si>
  <si>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</si>
  <si>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</si>
  <si>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</si>
  <si>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</si>
  <si>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</si>
  <si>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</si>
  <si>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</si>
  <si>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</si>
  <si>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</si>
  <si>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</si>
  <si>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</si>
  <si>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</si>
  <si>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</si>
  <si>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</si>
  <si>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</si>
  <si>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</si>
  <si>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</si>
  <si>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</si>
  <si>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</si>
  <si>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</si>
  <si>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</si>
  <si>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</si>
  <si>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</si>
  <si>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</si>
  <si>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</si>
  <si>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</si>
  <si>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</si>
  <si>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</si>
  <si>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</si>
  <si>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</si>
  <si>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</si>
  <si>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</si>
  <si>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</si>
  <si>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</si>
  <si>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</si>
  <si>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</si>
  <si>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</si>
  <si>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</si>
  <si>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</si>
  <si>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</si>
  <si>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</si>
  <si>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</si>
  <si>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</si>
  <si>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</si>
  <si>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</si>
  <si>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</si>
  <si>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</si>
  <si>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</si>
  <si>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</si>
  <si>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</si>
  <si>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</si>
  <si>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</si>
  <si>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</si>
  <si>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</si>
  <si>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</si>
  <si>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</si>
  <si>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</si>
  <si>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</si>
  <si>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</si>
  <si>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</si>
  <si>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</si>
  <si>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</si>
  <si>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</si>
  <si>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</si>
  <si>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</si>
  <si>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</si>
  <si>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</si>
  <si>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</si>
  <si>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</si>
  <si>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</si>
  <si>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</si>
  <si>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</si>
  <si>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</si>
  <si>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</si>
  <si>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</si>
  <si>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</si>
  <si>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</si>
  <si>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</si>
  <si>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</si>
  <si>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</si>
  <si>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</si>
  <si>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</si>
  <si>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</si>
  <si>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</si>
  <si>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</si>
  <si>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</si>
  <si>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</si>
  <si>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</si>
  <si>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</si>
  <si>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</si>
  <si>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</si>
  <si>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</si>
  <si>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</si>
  <si>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</si>
  <si>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</si>
  <si>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</si>
  <si>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</si>
  <si>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</si>
  <si>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</si>
  <si>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</si>
  <si>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</si>
  <si>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</si>
  <si>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</si>
  <si>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</si>
  <si>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</si>
  <si>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</si>
  <si>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</si>
  <si>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</si>
  <si>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</si>
  <si>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</si>
  <si>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</si>
  <si>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</si>
  <si>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</si>
  <si>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</si>
  <si>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</si>
  <si>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</si>
  <si>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</si>
  <si>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</si>
  <si>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</si>
  <si>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</si>
  <si>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</si>
  <si>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</si>
  <si>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</si>
  <si>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</si>
  <si>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</si>
  <si>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</si>
  <si>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</si>
  <si>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</si>
  <si>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</si>
  <si>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</si>
  <si>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</si>
  <si>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</si>
  <si>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</si>
  <si>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</si>
  <si>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</si>
  <si>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</si>
  <si>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</si>
  <si>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</si>
  <si>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</si>
  <si>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</si>
  <si>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</si>
  <si>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</si>
  <si>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</si>
  <si>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</si>
  <si>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</si>
  <si>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</si>
  <si>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</si>
  <si>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</si>
  <si>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</si>
  <si>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</si>
  <si>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</si>
  <si>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</si>
  <si>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</si>
  <si>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</si>
  <si>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</si>
  <si>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</si>
  <si>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</si>
  <si>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</si>
  <si>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</si>
  <si>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</si>
  <si>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</si>
  <si>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</si>
  <si>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</si>
  <si>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</si>
  <si>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</si>
  <si>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</si>
  <si>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</si>
  <si>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</si>
  <si>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</si>
  <si>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</si>
  <si>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</si>
  <si>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</si>
  <si>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</si>
  <si>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</si>
  <si>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</si>
  <si>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</si>
  <si>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</si>
  <si>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</si>
  <si>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</si>
  <si>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</si>
  <si>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</si>
  <si>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</si>
  <si>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</si>
  <si>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</si>
  <si>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</si>
  <si>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</si>
  <si>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</si>
  <si>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</si>
  <si>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</si>
  <si>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</si>
  <si>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</si>
  <si>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</si>
  <si>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</si>
  <si>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</si>
  <si>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</si>
  <si>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</si>
  <si>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</si>
  <si>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</si>
  <si>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</si>
  <si>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</si>
  <si>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</si>
  <si>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</si>
  <si>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</si>
  <si>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</si>
  <si>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</si>
  <si>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</si>
  <si>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</si>
  <si>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</si>
  <si>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</si>
  <si>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</si>
  <si>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</si>
  <si>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</si>
  <si>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</si>
  <si>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</si>
  <si>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</si>
  <si>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</si>
  <si>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</si>
  <si>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</si>
  <si>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</si>
  <si>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</si>
  <si>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</si>
  <si>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</si>
  <si>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</si>
  <si>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</si>
  <si>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</si>
  <si>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</si>
  <si>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</si>
  <si>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</si>
  <si>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</si>
  <si>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</si>
  <si>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</si>
  <si>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</si>
  <si>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</si>
  <si>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</si>
  <si>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</si>
  <si>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</si>
  <si>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</si>
  <si>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</si>
  <si>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</si>
  <si>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</si>
  <si>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</si>
  <si>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</si>
  <si>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</si>
  <si>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</si>
  <si>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</si>
  <si>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</si>
  <si>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</si>
  <si>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</si>
  <si>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</si>
  <si>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</si>
  <si>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</si>
  <si>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</si>
  <si>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</si>
  <si>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</si>
  <si>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</si>
  <si>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</si>
  <si>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</si>
  <si>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</si>
  <si>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</si>
  <si>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</si>
  <si>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</si>
  <si>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</si>
  <si>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</si>
  <si>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</si>
  <si>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</si>
  <si>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</si>
  <si>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</si>
  <si>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</si>
  <si>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</si>
  <si>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</si>
  <si>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</si>
  <si>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</si>
  <si>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</si>
  <si>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</si>
  <si>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</si>
  <si>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</si>
  <si>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</si>
  <si>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</si>
  <si>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</si>
  <si>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</si>
  <si>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</si>
  <si>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</si>
  <si>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</si>
  <si>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</si>
  <si>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</si>
  <si>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</si>
  <si>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</si>
  <si>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</si>
  <si>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</si>
  <si>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</si>
  <si>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</si>
  <si>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</si>
  <si>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</si>
  <si>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</si>
  <si>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</si>
  <si>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</si>
  <si>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</si>
  <si>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</si>
  <si>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</si>
  <si>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</si>
  <si>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</si>
  <si>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</si>
  <si>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</si>
  <si>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</si>
  <si>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</si>
  <si>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</si>
  <si>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</si>
  <si>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</si>
  <si>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</si>
  <si>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</si>
  <si>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</si>
  <si>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</si>
  <si>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</si>
  <si>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</si>
  <si>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</si>
  <si>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</si>
  <si>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</si>
  <si>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</si>
  <si>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</si>
  <si>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</si>
  <si>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</si>
  <si>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</si>
  <si>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</si>
  <si>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</si>
  <si>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</si>
  <si>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</si>
  <si>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</si>
  <si>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</si>
  <si>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</si>
  <si>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</si>
  <si>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</si>
  <si>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</si>
  <si>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</si>
  <si>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</si>
  <si>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</si>
  <si>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</si>
  <si>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</si>
  <si>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</si>
  <si>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</si>
  <si>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</si>
  <si>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</si>
  <si>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</si>
  <si>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</si>
  <si>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</si>
  <si>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</si>
  <si>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</si>
  <si>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</si>
  <si>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</si>
  <si>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</si>
  <si>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</si>
  <si>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</si>
  <si>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</si>
  <si>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</si>
  <si>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</si>
  <si>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</si>
  <si>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</si>
  <si>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</si>
  <si>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</si>
  <si>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</si>
  <si>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</si>
  <si>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</si>
  <si>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</si>
  <si>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</si>
  <si>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</si>
  <si>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</si>
  <si>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</si>
  <si>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</si>
  <si>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</si>
  <si>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</si>
  <si>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</si>
  <si>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</si>
  <si>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</si>
  <si>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</si>
  <si>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</si>
  <si>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</si>
  <si>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</si>
  <si>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</si>
  <si>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</si>
  <si>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</si>
  <si>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</si>
  <si>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</si>
  <si>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</si>
  <si>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</si>
  <si>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</si>
  <si>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</si>
  <si>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</si>
  <si>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</si>
  <si>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</si>
  <si>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</si>
  <si>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</si>
  <si>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</si>
  <si>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</si>
  <si>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</si>
  <si>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</si>
  <si>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</si>
  <si>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</si>
  <si>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</si>
  <si>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</si>
  <si>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</si>
  <si>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</si>
  <si>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</si>
  <si>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</si>
  <si>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</si>
  <si>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</si>
  <si>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</si>
  <si>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</si>
  <si>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</si>
  <si>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</si>
  <si>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</si>
  <si>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</si>
  <si>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</si>
  <si>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</si>
  <si>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</si>
  <si>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</si>
  <si>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</si>
  <si>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</si>
  <si>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</si>
  <si>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</si>
  <si>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</si>
  <si>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</si>
  <si>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</si>
  <si>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</si>
  <si>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</si>
  <si>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</si>
  <si>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</si>
  <si>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</si>
  <si>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</si>
  <si>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</si>
  <si>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</si>
  <si>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</si>
  <si>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</si>
  <si>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</si>
  <si>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</si>
  <si>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</si>
  <si>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</si>
  <si>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</si>
  <si>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</si>
  <si>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</si>
  <si>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</si>
  <si>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</si>
  <si>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</si>
  <si>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</si>
  <si>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</si>
  <si>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</si>
  <si>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</si>
  <si>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</si>
  <si>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</si>
  <si>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</si>
  <si>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</si>
  <si>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</si>
  <si>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</si>
  <si>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</si>
  <si>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</si>
  <si>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</si>
  <si>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</si>
  <si>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</si>
  <si>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</si>
  <si>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</si>
  <si>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</si>
  <si>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</si>
  <si>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</si>
  <si>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</si>
  <si>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</si>
  <si>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</si>
  <si>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</si>
  <si>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</si>
  <si>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</si>
  <si>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</si>
  <si>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</si>
  <si>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</si>
  <si>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</si>
  <si>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</si>
  <si>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</si>
  <si>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</si>
  <si>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</si>
  <si>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</si>
  <si>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</si>
  <si>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</si>
  <si>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</si>
  <si>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</si>
  <si>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</si>
  <si>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</si>
  <si>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</si>
  <si>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</si>
  <si>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</si>
  <si>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</si>
  <si>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</si>
  <si>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</si>
  <si>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</si>
  <si>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</si>
  <si>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</si>
  <si>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</si>
  <si>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</si>
  <si>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</si>
  <si>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</si>
  <si>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</si>
  <si>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</si>
  <si>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</si>
  <si>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</si>
  <si>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</si>
  <si>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</si>
  <si>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</si>
  <si>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</si>
  <si>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</si>
  <si>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</si>
  <si>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</si>
  <si>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</si>
  <si>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</si>
  <si>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</si>
  <si>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</si>
  <si>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</si>
  <si>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</si>
  <si>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</si>
  <si>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</si>
  <si>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</si>
  <si>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</si>
  <si>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</si>
  <si>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</si>
  <si>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</si>
  <si>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</si>
  <si>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</si>
  <si>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</si>
  <si>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</si>
  <si>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</si>
  <si>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</si>
  <si>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</si>
  <si>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</si>
  <si>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</si>
  <si>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</si>
  <si>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</si>
  <si>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</si>
  <si>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</si>
  <si>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</si>
  <si>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</si>
  <si>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</si>
  <si>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</si>
  <si>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</si>
  <si>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</si>
  <si>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</si>
  <si>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</si>
  <si>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</si>
  <si>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</si>
  <si>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</si>
  <si>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</si>
  <si>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</si>
  <si>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</si>
  <si>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</si>
  <si>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</si>
  <si>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</si>
  <si>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</si>
  <si>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</si>
  <si>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</si>
  <si>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</si>
  <si>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</si>
  <si>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</si>
  <si>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</si>
  <si>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</si>
  <si>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</si>
  <si>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</si>
  <si>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</si>
  <si>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</si>
  <si>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</si>
  <si>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</si>
  <si>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</si>
  <si>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</si>
  <si>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</si>
  <si>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</si>
  <si>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</si>
  <si>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</si>
  <si>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</si>
  <si>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</si>
  <si>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</si>
  <si>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</si>
  <si>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</si>
  <si>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</si>
  <si>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</si>
  <si>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</si>
  <si>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</si>
  <si>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</si>
  <si>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</si>
  <si>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</si>
  <si>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</si>
  <si>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</si>
  <si>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</si>
  <si>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</si>
  <si>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</si>
  <si>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</si>
  <si>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</si>
  <si>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</si>
  <si>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</si>
  <si>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</si>
  <si>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</si>
  <si>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</si>
  <si>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</si>
  <si>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</si>
  <si>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</si>
  <si>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</si>
  <si>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</si>
  <si>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</si>
  <si>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</si>
  <si>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</si>
  <si>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</si>
  <si>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</si>
  <si>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</si>
  <si>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</si>
  <si>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</si>
  <si>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</si>
  <si>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</si>
  <si>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</si>
  <si>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</si>
  <si>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</si>
  <si>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</si>
  <si>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</si>
  <si>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</si>
  <si>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</si>
  <si>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</si>
  <si>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</si>
  <si>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</si>
  <si>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</si>
  <si>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</si>
  <si>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</si>
  <si>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</si>
  <si>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</si>
  <si>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</si>
  <si>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</si>
  <si>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</si>
  <si>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</si>
  <si>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</si>
  <si>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</si>
  <si>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</si>
  <si>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</si>
  <si>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</si>
  <si>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</si>
  <si>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</si>
  <si>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</si>
  <si>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</si>
  <si>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</si>
  <si>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</si>
  <si>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</si>
  <si>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</si>
  <si>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</si>
  <si>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</si>
  <si>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</si>
  <si>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</si>
  <si>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</si>
  <si>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</si>
  <si>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</si>
  <si>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</si>
  <si>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</si>
  <si>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</si>
  <si>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</si>
  <si>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</si>
  <si>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</si>
  <si>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</si>
  <si>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</si>
  <si>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</si>
  <si>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</si>
  <si>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</si>
  <si>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</si>
  <si>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</si>
  <si>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</si>
  <si>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</si>
  <si>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</si>
  <si>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</si>
  <si>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</si>
  <si>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</si>
  <si>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</si>
  <si>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</si>
  <si>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</si>
  <si>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</si>
  <si>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</si>
  <si>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</si>
  <si>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</si>
  <si>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</si>
  <si>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</si>
  <si>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</si>
  <si>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</si>
  <si>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</si>
  <si>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</si>
  <si>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</si>
  <si>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</si>
  <si>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</si>
  <si>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</si>
  <si>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</si>
  <si>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</si>
  <si>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</si>
  <si>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</si>
  <si>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</si>
  <si>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</si>
  <si>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</si>
  <si>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</si>
  <si>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</si>
  <si>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</si>
  <si>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</si>
  <si>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</si>
  <si>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</si>
  <si>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</si>
  <si>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</si>
  <si>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</si>
  <si>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</si>
  <si>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</si>
  <si>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</si>
  <si>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</si>
  <si>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</si>
  <si>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</si>
  <si>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</si>
  <si>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</si>
  <si>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</si>
  <si>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</si>
  <si>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</si>
  <si>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</si>
  <si>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</si>
  <si>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</si>
  <si>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</si>
  <si>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</si>
  <si>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</si>
  <si>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</si>
  <si>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</si>
  <si>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</si>
  <si>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</si>
  <si>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</si>
  <si>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</si>
  <si>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</si>
  <si>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</si>
  <si>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</si>
  <si>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</si>
  <si>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</si>
  <si>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</si>
  <si>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</si>
  <si>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</si>
  <si>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</si>
  <si>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</si>
  <si>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</si>
  <si>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</si>
  <si>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</si>
  <si>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</si>
  <si>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</si>
  <si>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</si>
  <si>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</si>
  <si>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</si>
  <si>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</si>
  <si>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</si>
  <si>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</si>
  <si>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</si>
  <si>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</si>
  <si>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</si>
  <si>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</si>
  <si>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</si>
  <si>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</si>
  <si>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</si>
  <si>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</si>
  <si>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</si>
  <si>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</si>
  <si>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</si>
  <si>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</si>
  <si>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</si>
  <si>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</si>
  <si>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</si>
  <si>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</si>
  <si>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</si>
  <si>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</si>
  <si>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</si>
  <si>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</si>
  <si>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</si>
  <si>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</si>
  <si>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</si>
  <si>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</si>
  <si>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</si>
  <si>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</si>
  <si>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</si>
  <si>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</si>
  <si>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</si>
  <si>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</si>
  <si>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</si>
  <si>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</si>
  <si>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</si>
  <si>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</si>
  <si>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</si>
  <si>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</si>
  <si>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</si>
  <si>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</si>
  <si>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</si>
  <si>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</si>
  <si>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</si>
  <si>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</si>
  <si>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</si>
  <si>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</si>
  <si>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</si>
  <si>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</si>
  <si>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</si>
  <si>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</si>
  <si>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</si>
  <si>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</si>
  <si>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</si>
  <si>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</si>
  <si>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</si>
  <si>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</si>
  <si>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</si>
  <si>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</si>
  <si>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</si>
  <si>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</si>
  <si>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</si>
  <si>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</si>
  <si>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</si>
  <si>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</si>
  <si>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</si>
  <si>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</si>
  <si>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</si>
  <si>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</si>
  <si>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</si>
  <si>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</si>
  <si>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</si>
  <si>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</si>
  <si>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</si>
  <si>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</si>
  <si>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</si>
  <si>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</si>
  <si>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</si>
  <si>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</si>
  <si>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</si>
  <si>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</si>
  <si>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</si>
  <si>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</si>
  <si>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</si>
  <si>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</si>
  <si>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</si>
  <si>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</si>
  <si>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</si>
  <si>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</si>
  <si>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</si>
  <si>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</si>
  <si>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</si>
  <si>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</si>
  <si>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</si>
  <si>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</si>
  <si>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</si>
  <si>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</si>
  <si>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</si>
  <si>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</si>
  <si>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</si>
  <si>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</si>
  <si>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</si>
  <si>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</si>
  <si>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</si>
  <si>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</si>
  <si>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</si>
  <si>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</si>
  <si>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</si>
  <si>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</si>
  <si>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</si>
  <si>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</si>
  <si>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</si>
  <si>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</si>
  <si>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</si>
  <si>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</si>
  <si>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</si>
  <si>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</si>
  <si>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</si>
  <si>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</si>
  <si>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</si>
  <si>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</si>
  <si>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</si>
  <si>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</si>
  <si>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</si>
  <si>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</si>
  <si>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</si>
  <si>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</si>
  <si>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</si>
  <si>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</si>
  <si>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</si>
  <si>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</si>
  <si>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</si>
  <si>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</si>
  <si>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</si>
  <si>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</si>
  <si>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</si>
  <si>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</si>
  <si>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</si>
  <si>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</si>
  <si>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</si>
  <si>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</si>
  <si>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</si>
  <si>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</si>
  <si>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</si>
  <si>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</si>
  <si>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</si>
  <si>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</si>
  <si>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</si>
  <si>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</si>
  <si>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</si>
  <si>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</si>
  <si>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</si>
  <si>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</si>
  <si>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</si>
  <si>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</si>
  <si>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</si>
  <si>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</si>
  <si>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</si>
  <si>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</si>
  <si>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</si>
  <si>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</si>
  <si>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</si>
  <si>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</si>
  <si>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</si>
  <si>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</si>
  <si>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</si>
  <si>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</si>
  <si>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</si>
  <si>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</si>
  <si>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</si>
  <si>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</si>
  <si>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</si>
  <si>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</si>
  <si>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</si>
  <si>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</si>
  <si>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</si>
  <si>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</si>
  <si>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</si>
  <si>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</si>
  <si>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</si>
  <si>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</si>
  <si>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</si>
  <si>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</si>
  <si>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</si>
  <si>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</si>
  <si>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</si>
  <si>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</si>
  <si>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</si>
  <si>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</si>
  <si>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</si>
  <si>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</si>
  <si>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</si>
  <si>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</si>
  <si>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</si>
  <si>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</si>
  <si>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</si>
  <si>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</si>
  <si>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</si>
  <si>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</si>
  <si>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</si>
  <si>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</si>
  <si>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</si>
  <si>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</si>
  <si>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</si>
  <si>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</si>
  <si>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</si>
  <si>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</si>
  <si>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</si>
  <si>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</si>
  <si>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</si>
  <si>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</si>
  <si>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</si>
  <si>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</si>
  <si>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</si>
  <si>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</si>
  <si>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</si>
  <si>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</si>
  <si>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</si>
  <si>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</si>
  <si>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</si>
  <si>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</si>
  <si>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</si>
  <si>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</si>
  <si>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</si>
  <si>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</si>
  <si>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</si>
  <si>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</si>
  <si>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</si>
  <si>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</si>
  <si>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</si>
  <si>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</si>
  <si>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</si>
  <si>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</si>
  <si>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</si>
  <si>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</si>
  <si>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</si>
  <si>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</si>
  <si>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</si>
  <si>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</si>
  <si>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</si>
  <si>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</si>
  <si>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</si>
  <si>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</si>
  <si>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</si>
  <si>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</si>
  <si>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</si>
  <si>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</si>
  <si>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</si>
  <si>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</si>
  <si>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</si>
  <si>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</si>
  <si>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</si>
  <si>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</si>
  <si>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</si>
  <si>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</si>
  <si>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</si>
  <si>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</si>
  <si>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</si>
  <si>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</si>
  <si>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</si>
  <si>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</si>
  <si>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</si>
  <si>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</si>
  <si>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</si>
  <si>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</si>
  <si>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</si>
  <si>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</si>
  <si>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</si>
  <si>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</si>
  <si>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</si>
  <si>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</si>
  <si>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</si>
  <si>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</si>
  <si>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</si>
  <si>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</si>
  <si>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</si>
  <si>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</si>
  <si>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</si>
  <si>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</si>
  <si>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</si>
  <si>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</si>
  <si>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</si>
  <si>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</si>
  <si>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</si>
  <si>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</si>
  <si>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</si>
  <si>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</si>
  <si>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</si>
  <si>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</si>
  <si>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</si>
  <si>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</si>
  <si>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</si>
  <si>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</si>
  <si>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</si>
  <si>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</si>
  <si>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</si>
  <si>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</si>
  <si>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</si>
  <si>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</si>
  <si>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</si>
  <si>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</si>
  <si>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</si>
  <si>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</si>
  <si>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</si>
  <si>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</si>
  <si>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</si>
  <si>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</si>
  <si>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</si>
  <si>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</si>
  <si>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</si>
  <si>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</si>
  <si>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</si>
  <si>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</si>
  <si>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</si>
  <si>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</si>
  <si>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</si>
  <si>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</si>
  <si>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</si>
  <si>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</si>
  <si>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</si>
  <si>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</si>
  <si>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</si>
  <si>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</si>
  <si>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</si>
  <si>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</si>
  <si>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</si>
  <si>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</si>
  <si>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</si>
  <si>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</si>
  <si>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</si>
  <si>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</si>
  <si>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</si>
  <si>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</si>
  <si>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</si>
  <si>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</si>
  <si>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</si>
  <si>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</si>
  <si>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</si>
  <si>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</si>
  <si>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</si>
  <si>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</si>
  <si>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</si>
  <si>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</si>
  <si>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</si>
  <si>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</si>
  <si>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</si>
  <si>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</si>
  <si>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</si>
  <si>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</si>
  <si>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</si>
  <si>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</si>
  <si>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</si>
  <si>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</si>
  <si>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</si>
  <si>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</si>
  <si>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</si>
  <si>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</si>
  <si>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</si>
  <si>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</si>
  <si>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</si>
  <si>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</si>
  <si>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</si>
  <si>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</si>
  <si>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</si>
  <si>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</si>
  <si>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</si>
  <si>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</si>
  <si>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</si>
  <si>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</si>
  <si>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</si>
  <si>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</si>
  <si>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</si>
  <si>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</si>
  <si>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</si>
  <si>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</si>
  <si>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</si>
  <si>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</si>
  <si>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</si>
  <si>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</si>
  <si>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</si>
  <si>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</si>
  <si>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</si>
  <si>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</si>
  <si>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</si>
  <si>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</si>
  <si>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</si>
  <si>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</si>
  <si>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</si>
  <si>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</si>
  <si>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</si>
  <si>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</si>
  <si>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</si>
  <si>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</si>
  <si>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</si>
  <si>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</si>
  <si>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</si>
  <si>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</si>
  <si>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</si>
  <si>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</si>
  <si>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</si>
  <si>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</si>
  <si>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</si>
  <si>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</si>
  <si>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</si>
  <si>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</si>
  <si>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</si>
  <si>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</si>
  <si>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</si>
  <si>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</si>
  <si>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</si>
  <si>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</si>
  <si>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</si>
  <si>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</si>
  <si>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</si>
  <si>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</si>
  <si>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</si>
  <si>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</si>
  <si>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</si>
  <si>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</si>
  <si>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</si>
  <si>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</si>
  <si>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</si>
  <si>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</si>
  <si>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</si>
  <si>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</si>
  <si>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</si>
  <si>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</si>
  <si>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</si>
  <si>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</si>
  <si>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</si>
  <si>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</si>
  <si>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</si>
  <si>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</si>
  <si>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</si>
  <si>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</si>
  <si>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</si>
  <si>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</si>
  <si>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</si>
  <si>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</si>
  <si>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</si>
  <si>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</si>
  <si>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</si>
  <si>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</si>
  <si>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</si>
  <si>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</si>
  <si>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</si>
  <si>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</si>
  <si>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</si>
  <si>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</si>
  <si>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</si>
  <si>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</si>
  <si>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</si>
  <si>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</si>
  <si>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</si>
  <si>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</si>
  <si>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</si>
  <si>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</si>
  <si>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</si>
  <si>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</si>
  <si>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</si>
  <si>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</si>
  <si>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</si>
  <si>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</si>
  <si>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</si>
  <si>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</si>
  <si>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</si>
  <si>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</si>
  <si>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</si>
  <si>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</si>
  <si>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</si>
  <si>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</si>
  <si>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</si>
  <si>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</si>
  <si>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</si>
  <si>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</si>
  <si>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</si>
  <si>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</si>
  <si>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</si>
  <si>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</si>
  <si>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</si>
  <si>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</si>
  <si>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</si>
  <si>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</si>
  <si>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</si>
  <si>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</si>
  <si>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</si>
  <si>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</si>
  <si>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</si>
  <si>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</si>
  <si>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</si>
  <si>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</si>
  <si>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</si>
  <si>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</si>
  <si>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</si>
  <si>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</si>
  <si>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</si>
  <si>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</si>
  <si>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</si>
  <si>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</si>
  <si>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</si>
  <si>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</si>
  <si>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</si>
  <si>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</si>
  <si>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</si>
  <si>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</si>
  <si>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</si>
  <si>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</si>
  <si>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</si>
  <si>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</si>
  <si>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</si>
  <si>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</si>
  <si>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</si>
  <si>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</si>
  <si>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</si>
  <si>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</si>
  <si>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</si>
  <si>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</si>
  <si>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</si>
  <si>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</si>
  <si>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</si>
  <si>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</si>
  <si>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</si>
  <si>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</si>
  <si>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</si>
  <si>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</si>
  <si>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</si>
  <si>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</si>
  <si>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</si>
  <si>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</si>
  <si>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</si>
  <si>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</si>
  <si>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</si>
  <si>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</si>
  <si>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</si>
  <si>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</si>
  <si>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</si>
  <si>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</si>
  <si>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</si>
  <si>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</si>
  <si>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</si>
  <si>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</si>
  <si>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</si>
  <si>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</si>
  <si>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</si>
  <si>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</si>
  <si>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</si>
  <si>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</si>
  <si>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</si>
  <si>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</si>
  <si>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</si>
  <si>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</si>
  <si>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</si>
  <si>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</si>
  <si>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</si>
  <si>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</si>
  <si>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</si>
  <si>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</si>
  <si>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</si>
  <si>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</si>
  <si>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</si>
  <si>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</si>
  <si>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</si>
  <si>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</si>
  <si>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</si>
  <si>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</si>
  <si>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</si>
  <si>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</si>
  <si>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</si>
  <si>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</si>
  <si>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</si>
  <si>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</si>
  <si>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</si>
  <si>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</si>
  <si>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</si>
  <si>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</si>
  <si>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</si>
  <si>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</si>
  <si>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</si>
  <si>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</si>
  <si>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</si>
  <si>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</si>
  <si>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</si>
  <si>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</si>
  <si>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</si>
  <si>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</si>
  <si>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</si>
  <si>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</si>
  <si>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</si>
  <si>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</si>
  <si>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</si>
  <si>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</si>
  <si>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</si>
  <si>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</si>
  <si>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</si>
  <si>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</si>
  <si>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</si>
  <si>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</si>
  <si>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</si>
  <si>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</si>
  <si>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</si>
  <si>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</si>
  <si>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</si>
  <si>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</si>
  <si>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</si>
  <si>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</si>
  <si>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</si>
  <si>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</si>
  <si>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</si>
  <si>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</si>
  <si>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</si>
  <si>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</si>
  <si>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</si>
  <si>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</si>
  <si>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</si>
  <si>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</si>
  <si>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</si>
  <si>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</si>
  <si>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</si>
  <si>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</si>
  <si>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</si>
  <si>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</si>
  <si>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</si>
  <si>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</si>
  <si>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</si>
  <si>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</si>
  <si>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</si>
  <si>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</si>
  <si>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</si>
  <si>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</si>
  <si>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</si>
  <si>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</si>
  <si>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</si>
  <si>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</si>
  <si>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</si>
  <si>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</si>
  <si>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</si>
  <si>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</si>
  <si>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</si>
  <si>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</si>
  <si>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</si>
  <si>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</si>
  <si>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</si>
  <si>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</si>
  <si>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</si>
  <si>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</si>
  <si>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</si>
  <si>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</si>
  <si>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</si>
  <si>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</si>
  <si>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</si>
  <si>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</si>
  <si>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</si>
  <si>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</si>
  <si>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</si>
  <si>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</si>
  <si>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</si>
  <si>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</si>
  <si>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</si>
  <si>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</si>
  <si>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</si>
  <si>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</si>
  <si>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</si>
  <si>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</si>
  <si>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</si>
  <si>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</si>
  <si>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</si>
  <si>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</si>
  <si>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</si>
  <si>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</si>
  <si>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</si>
  <si>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</si>
  <si>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</si>
  <si>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</si>
  <si>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</si>
  <si>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</si>
  <si>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</si>
  <si>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</si>
  <si>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</si>
  <si>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</si>
  <si>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</si>
  <si>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</si>
  <si>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</si>
  <si>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</si>
  <si>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</si>
  <si>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</si>
  <si>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</si>
  <si>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</si>
  <si>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</si>
  <si>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</si>
  <si>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</si>
  <si>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</si>
  <si>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</si>
  <si>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</si>
  <si>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</si>
  <si>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</si>
  <si>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</si>
  <si>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</si>
  <si>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</si>
  <si>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</si>
  <si>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</si>
  <si>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</si>
  <si>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</si>
  <si>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</si>
  <si>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</si>
  <si>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</si>
  <si>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</si>
  <si>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</si>
  <si>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</si>
  <si>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</si>
  <si>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</si>
  <si>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</si>
  <si>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</si>
  <si>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</si>
  <si>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</si>
  <si>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</si>
  <si>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</si>
  <si>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</si>
  <si>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</si>
  <si>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</si>
  <si>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</si>
  <si>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</si>
  <si>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</si>
  <si>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</si>
  <si>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</si>
  <si>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</si>
  <si>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</si>
  <si>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</si>
  <si>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</si>
  <si>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</si>
  <si>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</si>
  <si>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</si>
  <si>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</si>
  <si>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</si>
  <si>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</si>
  <si>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</si>
  <si>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</si>
  <si>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</si>
  <si>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</si>
  <si>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</si>
  <si>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</si>
  <si>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</si>
  <si>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</si>
  <si>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</si>
  <si>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</si>
  <si>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</si>
  <si>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</si>
  <si>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</si>
  <si>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</si>
  <si>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</si>
  <si>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</si>
  <si>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</si>
  <si>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</si>
  <si>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</si>
  <si>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</si>
  <si>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</si>
  <si>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</si>
  <si>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</si>
  <si>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</si>
  <si>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</si>
  <si>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</si>
  <si>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</si>
  <si>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</si>
  <si>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</si>
  <si>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</si>
  <si>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</si>
  <si>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</si>
  <si>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</si>
  <si>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</si>
  <si>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</si>
  <si>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</si>
  <si>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</si>
  <si>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</si>
  <si>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</si>
  <si>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</si>
  <si>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</si>
  <si>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</si>
  <si>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</si>
  <si>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</si>
  <si>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</si>
  <si>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</si>
  <si>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</si>
  <si>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</si>
  <si>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</si>
  <si>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</si>
  <si>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</si>
  <si>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</si>
  <si>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</si>
  <si>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</si>
  <si>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</si>
  <si>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</si>
  <si>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</si>
  <si>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</si>
  <si>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</si>
  <si>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</si>
  <si>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</si>
  <si>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</si>
  <si>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</si>
  <si>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</si>
  <si>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</si>
  <si>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</si>
  <si>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</si>
  <si>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</si>
  <si>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</si>
  <si>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</si>
  <si>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</si>
  <si>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</si>
  <si>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</si>
  <si>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</si>
  <si>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</si>
  <si>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</si>
  <si>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</si>
  <si>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</si>
  <si>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</si>
  <si>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</si>
  <si>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</si>
  <si>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</si>
  <si>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</si>
  <si>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</si>
  <si>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</si>
  <si>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</si>
  <si>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</si>
  <si>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</si>
  <si>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</si>
  <si>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</si>
  <si>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</si>
  <si>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</si>
  <si>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</si>
  <si>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</si>
  <si>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</si>
  <si>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</si>
  <si>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</si>
  <si>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</si>
  <si>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</si>
  <si>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</si>
  <si>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</si>
  <si>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</si>
  <si>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</si>
  <si>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</si>
  <si>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</si>
  <si>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</si>
  <si>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</si>
  <si>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</si>
  <si>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</si>
  <si>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</si>
  <si>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</si>
  <si>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</si>
  <si>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</si>
  <si>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</si>
  <si>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</si>
  <si>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</si>
  <si>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</si>
  <si>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</si>
  <si>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</si>
  <si>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</si>
  <si>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</si>
  <si>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</si>
  <si>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</si>
  <si>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</si>
  <si>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</si>
  <si>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</si>
  <si>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</si>
  <si>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</si>
  <si>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</si>
  <si>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</si>
  <si>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</si>
  <si>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</si>
  <si>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</si>
  <si>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</si>
  <si>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</si>
  <si>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</si>
  <si>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</si>
  <si>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</si>
  <si>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</si>
  <si>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</si>
  <si>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</si>
  <si>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</si>
  <si>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</si>
  <si>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</si>
  <si>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</si>
  <si>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</si>
  <si>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</si>
  <si>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</si>
  <si>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</si>
  <si>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</si>
  <si>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</si>
  <si>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</si>
  <si>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</si>
  <si>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</si>
  <si>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</si>
  <si>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</si>
  <si>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</si>
  <si>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</si>
  <si>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</si>
  <si>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</si>
  <si>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</si>
  <si>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</si>
  <si>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</si>
  <si>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</si>
  <si>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</si>
  <si>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</si>
  <si>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</si>
  <si>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</si>
  <si>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</si>
  <si>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</si>
  <si>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</si>
  <si>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</si>
  <si>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</si>
  <si>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</si>
  <si>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</si>
  <si>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</si>
  <si>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</si>
  <si>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</si>
  <si>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</si>
  <si>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</si>
  <si>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</si>
  <si>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</si>
  <si>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</si>
  <si>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</si>
  <si>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</si>
  <si>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</si>
  <si>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</si>
  <si>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</si>
  <si>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</si>
  <si>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</si>
  <si>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</si>
  <si>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</si>
  <si>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</si>
  <si>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</si>
  <si>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</si>
  <si>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</si>
  <si>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</si>
  <si>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</si>
  <si>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</si>
  <si>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</si>
  <si>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</si>
  <si>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</si>
  <si>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</si>
  <si>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</si>
  <si>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</si>
  <si>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</si>
  <si>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</si>
  <si>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</si>
  <si>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</si>
  <si>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</si>
  <si>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</si>
  <si>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</si>
  <si>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</si>
  <si>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</si>
  <si>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</si>
  <si>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</si>
  <si>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</si>
  <si>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</si>
  <si>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</si>
  <si>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</si>
  <si>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</si>
  <si>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</si>
  <si>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</si>
  <si>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</si>
  <si>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</si>
  <si>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</si>
  <si>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</si>
  <si>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</si>
  <si>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</si>
  <si>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</si>
  <si>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</si>
  <si>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</si>
  <si>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</si>
  <si>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</si>
  <si>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</si>
  <si>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</si>
  <si>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</si>
  <si>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</si>
  <si>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</si>
  <si>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</si>
  <si>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</si>
  <si>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</si>
  <si>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</si>
  <si>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</si>
  <si>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</si>
  <si>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</si>
  <si>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</si>
  <si>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</si>
  <si>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</si>
  <si>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</si>
  <si>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</si>
  <si>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</si>
  <si>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</si>
  <si>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</si>
  <si>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</si>
  <si>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</si>
  <si>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</si>
  <si>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</si>
  <si>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</si>
  <si>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</si>
  <si>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</si>
  <si>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</si>
  <si>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</si>
  <si>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</si>
  <si>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</si>
  <si>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</si>
  <si>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</si>
  <si>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</si>
  <si>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</si>
  <si>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</si>
  <si>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</si>
  <si>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</si>
  <si>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</si>
  <si>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</si>
  <si>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</si>
  <si>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</si>
  <si>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</si>
  <si>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</si>
  <si>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</si>
  <si>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</si>
  <si>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</si>
  <si>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</si>
  <si>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</si>
  <si>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</si>
  <si>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</si>
  <si>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</si>
  <si>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</si>
  <si>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</si>
  <si>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</si>
  <si>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</si>
  <si>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</si>
  <si>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</si>
  <si>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</si>
  <si>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</si>
  <si>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</si>
  <si>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</si>
  <si>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</si>
  <si>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</si>
  <si>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</si>
  <si>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</si>
  <si>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</si>
  <si>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</si>
  <si>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</si>
  <si>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</si>
  <si>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</si>
  <si>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</si>
  <si>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</si>
  <si>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</si>
  <si>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</si>
  <si>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</si>
  <si>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</si>
  <si>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</si>
  <si>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</si>
  <si>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</si>
  <si>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</si>
  <si>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</si>
  <si>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</si>
  <si>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</si>
  <si>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</si>
  <si>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</si>
  <si>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</si>
  <si>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</si>
  <si>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</si>
  <si>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</si>
  <si>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</si>
  <si>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</si>
  <si>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</si>
  <si>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</si>
  <si>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</si>
  <si>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</si>
  <si>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</si>
  <si>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</si>
  <si>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</si>
  <si>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</si>
  <si>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</si>
  <si>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</si>
  <si>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</si>
  <si>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</si>
  <si>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</si>
  <si>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</si>
  <si>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</si>
  <si>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</si>
  <si>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</si>
  <si>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</si>
  <si>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</si>
  <si>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</si>
  <si>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</si>
  <si>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</si>
  <si>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</si>
  <si>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</si>
  <si>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</si>
  <si>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</si>
  <si>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</si>
  <si>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</si>
  <si>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</si>
  <si>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</si>
  <si>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</si>
  <si>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</si>
  <si>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</si>
  <si>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</si>
  <si>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</si>
  <si>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</si>
  <si>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</si>
  <si>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</si>
  <si>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</si>
  <si>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</si>
  <si>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</si>
  <si>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</si>
  <si>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</si>
  <si>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</si>
  <si>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</si>
  <si>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</si>
  <si>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</si>
  <si>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</si>
  <si>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</si>
  <si>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</si>
  <si>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</si>
  <si>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</si>
  <si>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</si>
  <si>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</si>
  <si>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</si>
  <si>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</si>
  <si>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</si>
  <si>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</si>
  <si>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</si>
  <si>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</si>
  <si>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</si>
  <si>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</si>
  <si>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</si>
  <si>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</si>
  <si>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</si>
  <si>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</si>
  <si>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</si>
  <si>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</si>
  <si>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</si>
  <si>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</si>
  <si>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</si>
  <si>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</si>
  <si>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</si>
  <si>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</si>
  <si>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</si>
  <si>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</si>
  <si>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</si>
  <si>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</si>
  <si>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</si>
  <si>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</si>
  <si>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</si>
  <si>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</si>
  <si>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</si>
  <si>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</si>
  <si>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</si>
  <si>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</si>
  <si>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</si>
  <si>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</si>
  <si>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</si>
  <si>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</si>
  <si>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</si>
  <si>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</si>
  <si>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</si>
  <si>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</si>
  <si>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</si>
  <si>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</si>
  <si>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</si>
  <si>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</si>
  <si>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</si>
  <si>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</si>
  <si>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</si>
  <si>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</si>
  <si>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</si>
  <si>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</si>
  <si>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</si>
  <si>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</si>
  <si>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</si>
  <si>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</si>
  <si>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</si>
  <si>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</si>
  <si>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</si>
  <si>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</si>
  <si>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</si>
  <si>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</si>
  <si>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</si>
  <si>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</si>
  <si>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</si>
  <si>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</si>
  <si>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</si>
  <si>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</si>
  <si>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</si>
  <si>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</si>
  <si>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</si>
  <si>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</si>
  <si>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</si>
  <si>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</si>
  <si>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</si>
  <si>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</si>
  <si>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</si>
  <si>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</si>
  <si>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</si>
  <si>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</si>
  <si>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</si>
  <si>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</si>
  <si>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</si>
  <si>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</si>
  <si>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</si>
  <si>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</si>
  <si>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</si>
  <si>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</si>
  <si>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</si>
  <si>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</si>
  <si>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</si>
  <si>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</si>
  <si>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</si>
  <si>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</si>
  <si>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</si>
  <si>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</si>
  <si>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</si>
  <si>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</si>
  <si>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</si>
  <si>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</si>
  <si>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</si>
  <si>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</si>
  <si>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</si>
  <si>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</si>
  <si>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</si>
  <si>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</si>
  <si>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</si>
  <si>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</si>
  <si>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</si>
  <si>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</si>
  <si>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</si>
  <si>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</si>
  <si>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</si>
  <si>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</si>
  <si>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</si>
  <si>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</si>
  <si>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</si>
  <si>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</si>
  <si>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</si>
  <si>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</si>
  <si>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</si>
  <si>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</si>
  <si>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</si>
  <si>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</si>
  <si>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</si>
  <si>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</si>
  <si>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</si>
  <si>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</si>
  <si>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</si>
  <si>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</si>
  <si>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</si>
  <si>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</si>
  <si>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</si>
  <si>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</si>
  <si>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</si>
  <si>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</si>
  <si>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</si>
  <si>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</si>
  <si>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</si>
  <si>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</si>
  <si>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</si>
  <si>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</si>
  <si>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</si>
  <si>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</si>
  <si>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</si>
  <si>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</si>
  <si>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</si>
  <si>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</si>
  <si>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</si>
  <si>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</si>
  <si>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</si>
  <si>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</si>
  <si>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</si>
  <si>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</si>
  <si>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</si>
  <si>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</si>
  <si>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</si>
  <si>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</si>
  <si>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</si>
  <si>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</si>
  <si>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</si>
  <si>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</si>
  <si>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</si>
  <si>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</si>
  <si>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</si>
  <si>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</si>
  <si>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</si>
  <si>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</si>
  <si>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</si>
  <si>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</si>
  <si>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</si>
  <si>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</si>
  <si>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</si>
  <si>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</si>
  <si>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</si>
  <si>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</si>
  <si>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</si>
  <si>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</si>
  <si>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</si>
  <si>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</si>
  <si>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</si>
  <si>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</si>
  <si>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</si>
  <si>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</si>
  <si>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</si>
  <si>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</si>
  <si>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</si>
  <si>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</si>
  <si>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</si>
  <si>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</si>
  <si>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</si>
  <si>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</si>
  <si>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</si>
  <si>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</si>
  <si>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</si>
  <si>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</si>
  <si>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</si>
  <si>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</si>
  <si>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</si>
  <si>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</si>
  <si>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</si>
  <si>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</si>
  <si>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</si>
  <si>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</si>
  <si>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</si>
  <si>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</si>
  <si>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</si>
  <si>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</si>
  <si>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</si>
  <si>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</si>
  <si>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</si>
  <si>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</si>
  <si>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</si>
  <si>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</si>
  <si>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</si>
  <si>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</si>
  <si>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</si>
  <si>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</si>
  <si>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</si>
  <si>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</si>
  <si>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</si>
  <si>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</si>
  <si>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</si>
  <si>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</si>
  <si>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</si>
  <si>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</si>
  <si>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</si>
  <si>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</si>
  <si>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</si>
  <si>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</si>
  <si>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</si>
  <si>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</si>
  <si>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</si>
  <si>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</si>
  <si>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</si>
  <si>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</si>
  <si>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</si>
  <si>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</si>
  <si>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</si>
  <si>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</si>
  <si>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</si>
  <si>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</si>
  <si>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</si>
  <si>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</si>
  <si>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</si>
  <si>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</si>
  <si>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</si>
  <si>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</si>
  <si>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</si>
  <si>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</si>
  <si>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</si>
  <si>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</si>
  <si>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</si>
  <si>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</si>
  <si>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</si>
  <si>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</si>
  <si>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</si>
  <si>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</si>
  <si>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</si>
  <si>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</si>
  <si>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</si>
  <si>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</si>
  <si>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</si>
  <si>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</si>
  <si>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</si>
  <si>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</si>
  <si>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</si>
  <si>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</si>
  <si>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</si>
  <si>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</si>
  <si>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</si>
  <si>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</si>
  <si>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</si>
  <si>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</si>
  <si>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</si>
  <si>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</si>
  <si>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</si>
  <si>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</si>
  <si>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</si>
  <si>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</si>
  <si>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</si>
  <si>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</si>
  <si>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</si>
  <si>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</si>
  <si>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</si>
  <si>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</si>
  <si>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</si>
  <si>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</si>
  <si>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</si>
  <si>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</si>
  <si>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</si>
  <si>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</si>
  <si>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</si>
  <si>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</si>
  <si>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</si>
  <si>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</si>
  <si>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</si>
  <si>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</si>
  <si>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</si>
  <si>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</si>
  <si>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</si>
  <si>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</si>
  <si>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</si>
  <si>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</si>
  <si>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</si>
  <si>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</si>
  <si>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</si>
  <si>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</si>
  <si>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</si>
  <si>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</si>
  <si>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</si>
  <si>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</si>
  <si>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</si>
  <si>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</si>
  <si>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</si>
  <si>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</si>
  <si>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</si>
  <si>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</si>
  <si>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</si>
  <si>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</si>
  <si>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</si>
  <si>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</si>
  <si>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</si>
  <si>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</si>
  <si>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</si>
  <si>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</si>
  <si>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</si>
  <si>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</si>
  <si>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</si>
  <si>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</si>
  <si>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</si>
  <si>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</si>
  <si>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</si>
  <si>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</si>
  <si>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</si>
  <si>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</si>
  <si>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</si>
  <si>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</si>
  <si>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</si>
  <si>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</si>
  <si>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</si>
  <si>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</si>
  <si>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</si>
  <si>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</si>
  <si>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</si>
  <si>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</si>
  <si>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</si>
  <si>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</si>
  <si>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</si>
  <si>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</si>
  <si>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</si>
  <si>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</si>
  <si>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</si>
  <si>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</si>
  <si>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</si>
  <si>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</si>
  <si>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</si>
  <si>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</si>
  <si>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</si>
  <si>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</si>
  <si>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</si>
  <si>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</si>
  <si>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</si>
  <si>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</si>
  <si>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</si>
  <si>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</si>
  <si>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</si>
  <si>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</si>
  <si>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</si>
  <si>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</si>
  <si>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</si>
  <si>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</si>
  <si>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</si>
  <si>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</si>
  <si>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</si>
  <si>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</si>
  <si>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</si>
  <si>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</si>
  <si>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</si>
  <si>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</si>
  <si>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</si>
  <si>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</si>
  <si>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</si>
  <si>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</si>
  <si>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</si>
  <si>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</si>
  <si>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</si>
  <si>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</si>
  <si>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</si>
  <si>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</si>
  <si>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</si>
  <si>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</si>
  <si>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</si>
  <si>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</si>
  <si>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</si>
  <si>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</si>
  <si>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</si>
  <si>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</si>
  <si>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</si>
  <si>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</si>
  <si>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</si>
  <si>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</si>
  <si>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</si>
  <si>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</si>
  <si>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</si>
  <si>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</si>
  <si>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</si>
  <si>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</si>
  <si>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</si>
  <si>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</si>
  <si>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</si>
  <si>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</si>
  <si>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</si>
  <si>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</si>
  <si>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</si>
  <si>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</si>
  <si>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</si>
  <si>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</si>
  <si>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</si>
  <si>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</si>
  <si>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</si>
  <si>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</si>
  <si>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</si>
  <si>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</si>
  <si>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</si>
  <si>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</si>
  <si>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</si>
  <si>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</si>
  <si>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</si>
  <si>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</si>
  <si>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</si>
  <si>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</si>
  <si>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</si>
  <si>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</si>
  <si>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</si>
  <si>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</si>
  <si>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</si>
  <si>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</si>
  <si>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</si>
  <si>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</si>
  <si>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</si>
  <si>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</si>
  <si>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</si>
  <si>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</si>
  <si>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</si>
  <si>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</si>
  <si>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</si>
  <si>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</si>
  <si>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</si>
  <si>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</si>
  <si>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</si>
  <si>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</si>
  <si>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</si>
  <si>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</si>
  <si>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</si>
  <si>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</si>
  <si>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</si>
  <si>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</si>
  <si>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</si>
  <si>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</si>
  <si>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</si>
  <si>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</si>
  <si>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</si>
  <si>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</si>
  <si>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</si>
  <si>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</si>
  <si>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</si>
  <si>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</si>
  <si>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</si>
  <si>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</si>
  <si>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</si>
  <si>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</si>
  <si>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</si>
  <si>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</si>
  <si>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</si>
  <si>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</si>
  <si>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</si>
  <si>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</si>
  <si>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</si>
  <si>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</si>
  <si>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</si>
  <si>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</si>
  <si>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</si>
  <si>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</si>
  <si>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</si>
  <si>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</si>
  <si>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</si>
  <si>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</si>
  <si>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</si>
  <si>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</si>
  <si>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</si>
  <si>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</si>
  <si>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</si>
  <si>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</si>
  <si>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</si>
  <si>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</si>
  <si>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</si>
  <si>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</si>
  <si>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</si>
  <si>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</si>
  <si>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</si>
  <si>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</si>
  <si>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</si>
  <si>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</si>
  <si>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</si>
  <si>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</si>
  <si>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</si>
  <si>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</si>
  <si>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</si>
  <si>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</si>
  <si>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</si>
  <si>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</si>
  <si>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</si>
  <si>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</si>
  <si>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</si>
  <si>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</si>
  <si>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</si>
  <si>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</si>
  <si>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</si>
  <si>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</si>
  <si>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</si>
  <si>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</si>
  <si>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</si>
  <si>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</si>
  <si>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</si>
  <si>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</si>
  <si>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</si>
  <si>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</si>
  <si>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</si>
  <si>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</si>
  <si>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</si>
  <si>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</si>
  <si>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</si>
  <si>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</si>
  <si>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</si>
  <si>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</si>
  <si>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</si>
  <si>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</si>
  <si>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</si>
  <si>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</si>
  <si>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</si>
  <si>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</si>
  <si>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</si>
  <si>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</si>
  <si>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</si>
  <si>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</si>
  <si>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</si>
  <si>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</si>
  <si>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</si>
  <si>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</si>
  <si>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</si>
  <si>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</si>
  <si>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</si>
  <si>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</si>
  <si>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</si>
  <si>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</si>
  <si>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</si>
  <si>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</si>
  <si>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</si>
  <si>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</si>
  <si>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</si>
  <si>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</si>
  <si>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</si>
  <si>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</si>
  <si>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</si>
  <si>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</si>
  <si>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</si>
  <si>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</si>
  <si>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</si>
  <si>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</si>
  <si>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</si>
  <si>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</si>
  <si>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</si>
  <si>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</si>
  <si>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</si>
  <si>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</si>
  <si>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</si>
  <si>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</si>
  <si>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</si>
  <si>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</si>
  <si>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</si>
  <si>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</si>
  <si>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</si>
  <si>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</si>
  <si>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</si>
  <si>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</si>
  <si>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</si>
  <si>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</si>
  <si>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</si>
  <si>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</si>
  <si>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</si>
  <si>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</si>
  <si>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</si>
  <si>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</si>
  <si>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</si>
  <si>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</si>
  <si>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</si>
  <si>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</si>
  <si>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</si>
  <si>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</si>
  <si>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</si>
  <si>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</si>
  <si>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</si>
  <si>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</si>
  <si>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</si>
  <si>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</si>
  <si>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</si>
  <si>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</si>
  <si>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</si>
  <si>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</si>
  <si>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</si>
  <si>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</si>
  <si>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</si>
  <si>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</si>
  <si>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</si>
  <si>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</si>
  <si>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</si>
  <si>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</si>
  <si>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</si>
  <si>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</si>
  <si>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</si>
  <si>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</si>
  <si>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</si>
  <si>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</si>
  <si>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</si>
  <si>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</si>
  <si>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</si>
  <si>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</si>
  <si>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</si>
  <si>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</si>
  <si>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</si>
  <si>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</si>
  <si>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</si>
  <si>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</si>
  <si>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</si>
  <si>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</si>
  <si>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</si>
  <si>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</si>
  <si>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</si>
  <si>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</si>
  <si>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</si>
  <si>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</si>
  <si>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</si>
  <si>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</si>
  <si>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</si>
  <si>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</si>
  <si>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</si>
  <si>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</si>
  <si>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</si>
  <si>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</si>
  <si>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</si>
  <si>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</si>
  <si>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</si>
  <si>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</si>
  <si>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</si>
  <si>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</si>
  <si>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</si>
  <si>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</si>
  <si>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</si>
  <si>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</si>
  <si>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</si>
  <si>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</si>
  <si>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</si>
  <si>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</si>
  <si>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</si>
  <si>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</si>
  <si>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</si>
  <si>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</si>
  <si>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</si>
  <si>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</si>
  <si>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</si>
  <si>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</si>
  <si>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</si>
  <si>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</si>
  <si>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</si>
  <si>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</si>
  <si>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</si>
  <si>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</si>
  <si>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</si>
  <si>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</si>
  <si>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</si>
  <si>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</si>
  <si>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</si>
  <si>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</si>
  <si>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</si>
  <si>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</si>
  <si>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</si>
  <si>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</si>
  <si>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</si>
  <si>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</si>
  <si>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</si>
  <si>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</si>
  <si>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</si>
  <si>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</si>
  <si>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</si>
  <si>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</si>
  <si>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</si>
  <si>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</si>
  <si>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</si>
  <si>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</si>
  <si>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</si>
  <si>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</si>
  <si>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</si>
  <si>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</si>
  <si>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</si>
  <si>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</si>
  <si>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</si>
  <si>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</si>
  <si>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</si>
  <si>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</si>
  <si>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</si>
  <si>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</si>
  <si>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</si>
  <si>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</si>
  <si>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</si>
  <si>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</si>
  <si>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</si>
  <si>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</si>
  <si>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</si>
  <si>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</si>
  <si>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</si>
  <si>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</si>
  <si>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</si>
  <si>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</si>
  <si>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</si>
  <si>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</si>
  <si>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</si>
  <si>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</si>
  <si>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</si>
  <si>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</si>
  <si>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</si>
  <si>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</si>
  <si>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</si>
  <si>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</si>
  <si>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</si>
  <si>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</si>
  <si>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</si>
  <si>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</si>
  <si>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</si>
  <si>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</si>
  <si>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</si>
  <si>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</si>
  <si>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</si>
  <si>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</si>
  <si>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</si>
  <si>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</si>
  <si>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</si>
  <si>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</si>
  <si>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</si>
  <si>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</si>
  <si>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</si>
  <si>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</si>
  <si>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</si>
  <si>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</si>
  <si>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</si>
  <si>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</si>
  <si>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</si>
  <si>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</si>
  <si>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</si>
  <si>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</si>
  <si>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</si>
  <si>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</si>
  <si>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</si>
  <si>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</si>
  <si>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</si>
  <si>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</si>
  <si>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</si>
  <si>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</si>
  <si>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</si>
  <si>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</si>
  <si>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</si>
  <si>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</si>
  <si>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</si>
  <si>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</si>
  <si>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</si>
  <si>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</si>
  <si>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</si>
  <si>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</si>
  <si>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</si>
  <si>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</si>
  <si>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</si>
  <si>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</si>
  <si>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</si>
  <si>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</si>
  <si>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</si>
  <si>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</si>
  <si>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</si>
  <si>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</si>
  <si>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</si>
  <si>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</si>
  <si>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</si>
  <si>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</si>
  <si>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</si>
  <si>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</si>
  <si>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</si>
  <si>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</si>
  <si>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</si>
  <si>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</si>
  <si>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</si>
  <si>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</si>
  <si>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</si>
  <si>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</si>
  <si>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</si>
  <si>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</si>
  <si>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</si>
  <si>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</si>
  <si>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</si>
  <si>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</si>
  <si>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</si>
  <si>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</si>
  <si>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</si>
  <si>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</si>
  <si>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</si>
  <si>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</si>
  <si>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</si>
  <si>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</si>
  <si>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</si>
  <si>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</si>
  <si>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</si>
  <si>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</si>
  <si>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</si>
  <si>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</si>
  <si>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</si>
  <si>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</si>
  <si>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</si>
  <si>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</si>
  <si>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</si>
  <si>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</si>
  <si>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</si>
  <si>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</si>
  <si>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</si>
  <si>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</si>
  <si>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</si>
  <si>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</si>
  <si>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</si>
  <si>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</si>
  <si>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</si>
  <si>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</si>
  <si>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</si>
  <si>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</si>
  <si>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</si>
  <si>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</si>
  <si>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</si>
  <si>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</si>
  <si>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</si>
  <si>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</si>
  <si>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</si>
  <si>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</si>
  <si>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</si>
  <si>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</si>
  <si>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</si>
  <si>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</si>
  <si>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</si>
  <si>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</si>
  <si>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</si>
  <si>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</si>
  <si>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</si>
  <si>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</si>
  <si>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</si>
  <si>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</si>
  <si>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</si>
  <si>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</si>
  <si>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</si>
  <si>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</si>
  <si>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</si>
  <si>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</si>
  <si>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</si>
  <si>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</si>
  <si>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</si>
  <si>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</si>
  <si>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</si>
  <si>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</si>
  <si>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</si>
  <si>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</si>
  <si>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</si>
  <si>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</si>
  <si>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</si>
  <si>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</si>
  <si>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</si>
  <si>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</si>
  <si>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</si>
  <si>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</si>
  <si>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</si>
  <si>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</si>
  <si>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</si>
  <si>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</si>
  <si>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</si>
  <si>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</si>
  <si>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</si>
  <si>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</si>
  <si>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</si>
  <si>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</si>
  <si>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</si>
  <si>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</si>
  <si>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</si>
  <si>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</si>
  <si>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</si>
  <si>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</si>
  <si>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</si>
  <si>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</si>
  <si>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</si>
  <si>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</si>
  <si>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</si>
  <si>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</si>
  <si>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</si>
  <si>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</si>
  <si>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</si>
  <si>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</si>
  <si>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</si>
  <si>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</si>
  <si>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</si>
  <si>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</si>
  <si>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</si>
  <si>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</si>
  <si>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</si>
  <si>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</si>
  <si>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</si>
  <si>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</si>
  <si>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</si>
  <si>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</si>
  <si>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</si>
  <si>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</si>
  <si>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</si>
  <si>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</si>
  <si>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</si>
  <si>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</si>
  <si>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</si>
  <si>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</si>
  <si>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</si>
  <si>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</si>
  <si>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</si>
  <si>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</si>
  <si>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</si>
  <si>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</si>
  <si>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</si>
  <si>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</si>
  <si>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</si>
  <si>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</si>
  <si>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</si>
  <si>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</si>
  <si>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</si>
  <si>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</si>
  <si>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</si>
  <si>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</si>
  <si>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</si>
  <si>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</si>
  <si>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</si>
  <si>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</si>
  <si>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</si>
  <si>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</si>
  <si>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</si>
  <si>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</si>
  <si>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</si>
  <si>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</si>
  <si>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</si>
  <si>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</si>
  <si>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</si>
  <si>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</si>
  <si>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</si>
  <si>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</si>
  <si>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</si>
  <si>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</si>
  <si>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</si>
  <si>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</si>
  <si>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</si>
  <si>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</si>
  <si>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</si>
  <si>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</si>
  <si>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</si>
  <si>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</si>
  <si>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</si>
  <si>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</si>
  <si>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</si>
  <si>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</si>
  <si>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</si>
  <si>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</si>
  <si>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</si>
  <si>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</si>
  <si>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</si>
  <si>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</si>
  <si>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</si>
  <si>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</si>
  <si>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</si>
  <si>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</si>
  <si>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</si>
  <si>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</si>
  <si>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</si>
  <si>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</si>
  <si>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</si>
  <si>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</si>
  <si>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</si>
  <si>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</si>
  <si>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</si>
  <si>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</si>
  <si>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</si>
  <si>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</si>
  <si>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</si>
  <si>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</si>
  <si>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</si>
  <si>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</si>
  <si>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</si>
  <si>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</si>
  <si>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</si>
  <si>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</si>
  <si>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</si>
  <si>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</si>
  <si>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</si>
  <si>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</si>
  <si>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</si>
  <si>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</si>
  <si>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</si>
  <si>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</si>
  <si>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</si>
  <si>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</si>
  <si>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</si>
  <si>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</si>
  <si>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</si>
  <si>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</si>
  <si>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</si>
  <si>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</si>
  <si>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</si>
  <si>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</si>
  <si>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</si>
  <si>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</si>
  <si>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</si>
  <si>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</si>
  <si>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</si>
  <si>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</si>
  <si>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</si>
  <si>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</si>
  <si>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</si>
  <si>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</si>
  <si>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</si>
  <si>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</si>
  <si>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</si>
  <si>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</si>
  <si>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</si>
  <si>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</si>
  <si>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</si>
  <si>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</si>
  <si>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</si>
  <si>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</si>
  <si>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</si>
  <si>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</si>
  <si>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</si>
  <si>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</si>
  <si>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</si>
  <si>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</si>
  <si>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</si>
  <si>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</si>
  <si>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</si>
  <si>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</si>
  <si>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</si>
  <si>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</si>
  <si>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</si>
  <si>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</si>
  <si>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</si>
  <si>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</si>
  <si>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</si>
  <si>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</si>
  <si>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</si>
  <si>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</si>
  <si>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</si>
  <si>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</si>
  <si>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</si>
  <si>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</si>
  <si>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</si>
  <si>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</si>
  <si>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</si>
  <si>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</si>
  <si>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</si>
  <si>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</si>
  <si>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</si>
  <si>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</si>
  <si>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</si>
  <si>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</si>
  <si>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</si>
  <si>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</si>
  <si>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</si>
  <si>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</si>
  <si>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</si>
  <si>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</si>
  <si>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</si>
  <si>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</si>
  <si>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</si>
  <si>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</si>
  <si>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</si>
  <si>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</si>
  <si>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</si>
  <si>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</si>
  <si>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</si>
  <si>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</si>
  <si>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</si>
  <si>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</si>
  <si>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</si>
  <si>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</si>
  <si>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</si>
  <si>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</si>
  <si>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</si>
  <si>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</si>
  <si>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</si>
  <si>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</si>
  <si>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</si>
  <si>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</si>
  <si>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</si>
  <si>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</si>
  <si>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</si>
  <si>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</si>
  <si>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</si>
  <si>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</si>
  <si>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</si>
  <si>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</si>
  <si>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</si>
  <si>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</si>
  <si>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</si>
  <si>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</si>
  <si>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</si>
  <si>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</si>
  <si>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</si>
  <si>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</si>
  <si>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</si>
  <si>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</si>
  <si>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</si>
  <si>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</si>
  <si>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</si>
  <si>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</si>
  <si>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</si>
  <si>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</si>
  <si>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</si>
  <si>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</si>
  <si>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</si>
  <si>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</si>
  <si>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</si>
  <si>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</si>
  <si>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</si>
  <si>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</si>
  <si>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</si>
  <si>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</si>
  <si>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</si>
  <si>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</si>
  <si>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</si>
  <si>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</si>
  <si>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</si>
  <si>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</si>
  <si>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</si>
  <si>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</si>
  <si>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</si>
  <si>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</si>
  <si>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</si>
  <si>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</si>
  <si>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</si>
  <si>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</si>
  <si>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</si>
  <si>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</si>
  <si>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</si>
  <si>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</si>
  <si>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</si>
  <si>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</si>
  <si>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</si>
  <si>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</si>
  <si>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</si>
  <si>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</si>
  <si>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</si>
  <si>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</si>
  <si>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</si>
  <si>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</si>
  <si>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</si>
  <si>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</si>
  <si>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</si>
  <si>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</si>
  <si>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</si>
  <si>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</si>
  <si>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</si>
  <si>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</si>
  <si>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</si>
  <si>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</si>
  <si>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</si>
  <si>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</si>
  <si>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</si>
  <si>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</si>
  <si>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</si>
  <si>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</si>
  <si>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</si>
  <si>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</si>
  <si>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</si>
  <si>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</si>
  <si>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</si>
  <si>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</si>
  <si>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</si>
  <si>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</si>
  <si>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</si>
  <si>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</si>
  <si>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</si>
  <si>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</si>
  <si>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</si>
  <si>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</si>
  <si>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</si>
  <si>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</si>
  <si>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</si>
  <si>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</si>
  <si>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</si>
  <si>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</si>
  <si>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</si>
  <si>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</si>
  <si>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</si>
  <si>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</si>
  <si>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</si>
  <si>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</si>
  <si>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</si>
  <si>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</si>
  <si>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</si>
  <si>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</si>
  <si>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</si>
  <si>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</si>
  <si>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</si>
  <si>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</si>
  <si>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</si>
  <si>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</si>
  <si>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</si>
  <si>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</si>
  <si>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</si>
  <si>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</si>
  <si>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</si>
  <si>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</si>
  <si>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</si>
  <si>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</si>
  <si>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</si>
  <si>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</si>
  <si>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</si>
  <si>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</si>
  <si>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</si>
  <si>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</si>
  <si>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</si>
  <si>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</si>
  <si>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</si>
  <si>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</si>
  <si>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</si>
  <si>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</si>
  <si>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</si>
  <si>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</si>
  <si>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</si>
  <si>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</si>
  <si>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</si>
  <si>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</si>
  <si>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</si>
  <si>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</si>
  <si>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</si>
  <si>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</si>
  <si>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</si>
  <si>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</si>
  <si>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</si>
  <si>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</si>
  <si>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</si>
  <si>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</si>
  <si>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</si>
  <si>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</si>
  <si>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</si>
  <si>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</si>
  <si>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</si>
  <si>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</si>
  <si>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</si>
  <si>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</si>
  <si>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</si>
  <si>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</si>
  <si>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</si>
  <si>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</si>
  <si>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</si>
  <si>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</si>
  <si>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</si>
  <si>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</si>
  <si>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</si>
  <si>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</si>
  <si>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</si>
  <si>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</si>
  <si>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</si>
  <si>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</si>
  <si>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</si>
  <si>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</si>
  <si>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</si>
  <si>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</si>
  <si>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</si>
  <si>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</si>
  <si>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</si>
  <si>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</si>
  <si>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</si>
  <si>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</si>
  <si>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</si>
  <si>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</si>
  <si>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</si>
  <si>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</si>
  <si>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</si>
  <si>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</si>
  <si>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</si>
  <si>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</si>
  <si>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</si>
  <si>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</si>
  <si>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</si>
  <si>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</si>
  <si>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</si>
  <si>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</si>
  <si>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</si>
  <si>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</si>
  <si>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</si>
  <si>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</si>
  <si>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</si>
  <si>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</si>
  <si>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</si>
  <si>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</si>
  <si>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</si>
  <si>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</si>
  <si>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</si>
  <si>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</si>
  <si>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</si>
  <si>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</si>
  <si>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</si>
  <si>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</si>
  <si>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</si>
  <si>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</si>
  <si>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</si>
  <si>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</si>
  <si>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</si>
  <si>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</si>
  <si>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</si>
  <si>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</si>
  <si>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</si>
  <si>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</si>
  <si>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</si>
  <si>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</si>
  <si>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</si>
  <si>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</si>
  <si>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</si>
  <si>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</si>
  <si>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</si>
  <si>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</si>
  <si>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</si>
  <si>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</si>
  <si>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</si>
  <si>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</si>
  <si>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</si>
  <si>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</si>
  <si>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</si>
  <si>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</si>
  <si>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</si>
  <si>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</si>
  <si>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</si>
  <si>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</si>
  <si>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</si>
  <si>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</si>
  <si>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</si>
  <si>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</si>
  <si>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</si>
  <si>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</si>
  <si>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</si>
  <si>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</si>
  <si>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</si>
  <si>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</si>
  <si>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</si>
  <si>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</si>
  <si>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</si>
  <si>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</si>
  <si>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</si>
  <si>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</si>
  <si>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</si>
  <si>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</si>
  <si>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</si>
  <si>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</si>
  <si>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</si>
  <si>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</si>
  <si>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</si>
  <si>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</si>
  <si>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</si>
  <si>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</si>
  <si>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</si>
  <si>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</si>
  <si>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</si>
  <si>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</si>
  <si>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</si>
  <si>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</si>
  <si>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</si>
  <si>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</si>
  <si>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</si>
  <si>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</si>
  <si>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</si>
  <si>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</si>
  <si>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</si>
  <si>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</si>
  <si>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</si>
  <si>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</si>
  <si>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</si>
  <si>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</si>
  <si>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</si>
  <si>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</si>
  <si>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</si>
  <si>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</si>
  <si>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</si>
  <si>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</si>
  <si>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</si>
  <si>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</si>
  <si>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</si>
  <si>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</si>
  <si>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</si>
  <si>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</si>
  <si>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</si>
  <si>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</si>
  <si>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</si>
  <si>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</si>
  <si>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</si>
  <si>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</si>
  <si>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</si>
  <si>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</si>
  <si>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</si>
  <si>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</si>
  <si>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</si>
  <si>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</si>
  <si>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</si>
  <si>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</si>
  <si>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</si>
  <si>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</si>
  <si>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</si>
  <si>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</si>
  <si>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</si>
  <si>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</si>
  <si>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</si>
  <si>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</si>
  <si>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</si>
  <si>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</si>
  <si>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</si>
  <si>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</si>
  <si>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</si>
  <si>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</si>
  <si>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</si>
  <si>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</si>
  <si>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</si>
  <si>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</si>
  <si>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</si>
  <si>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</si>
  <si>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</si>
  <si>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</si>
  <si>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</si>
  <si>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</si>
  <si>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</si>
  <si>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</si>
  <si>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</si>
  <si>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</si>
  <si>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</si>
  <si>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</si>
  <si>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</si>
  <si>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</si>
  <si>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</si>
  <si>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</si>
  <si>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</si>
  <si>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</si>
  <si>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</si>
  <si>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</si>
  <si>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</si>
  <si>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</si>
  <si>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</si>
  <si>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</si>
  <si>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</si>
  <si>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</si>
  <si>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</si>
  <si>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</si>
  <si>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</si>
  <si>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</si>
  <si>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</si>
  <si>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</si>
  <si>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</si>
  <si>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</si>
  <si>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</si>
  <si>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</si>
  <si>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</si>
  <si>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</si>
  <si>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</si>
  <si>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</si>
  <si>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</si>
  <si>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</si>
  <si>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</si>
  <si>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</si>
  <si>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</si>
  <si>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</si>
  <si>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</si>
  <si>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</si>
  <si>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</si>
  <si>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</si>
  <si>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</si>
  <si>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</si>
  <si>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</si>
  <si>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</si>
  <si>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</si>
  <si>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</si>
  <si>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</si>
  <si>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</si>
  <si>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</si>
  <si>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</si>
  <si>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</si>
  <si>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</si>
  <si>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</si>
  <si>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</si>
  <si>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</si>
  <si>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</si>
  <si>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</si>
  <si>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</si>
  <si>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</si>
  <si>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</si>
  <si>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</si>
  <si>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</si>
  <si>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</si>
  <si>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</si>
  <si>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</si>
  <si>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</si>
  <si>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</si>
  <si>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</si>
  <si>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</si>
  <si>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</si>
  <si>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</si>
  <si>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</si>
  <si>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</si>
  <si>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</si>
  <si>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</si>
  <si>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</si>
  <si>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</si>
  <si>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</si>
  <si>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</si>
  <si>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</si>
  <si>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</si>
  <si>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</si>
  <si>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</si>
  <si>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</si>
  <si>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</si>
  <si>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</si>
  <si>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</si>
  <si>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</si>
  <si>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</si>
  <si>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</si>
  <si>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</si>
  <si>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</si>
  <si>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</si>
  <si>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</si>
  <si>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</si>
  <si>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</si>
  <si>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</si>
  <si>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</si>
  <si>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</si>
  <si>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</si>
  <si>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</si>
  <si>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</si>
  <si>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</si>
  <si>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</si>
  <si>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</si>
  <si>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</si>
  <si>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</si>
  <si>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</si>
  <si>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</si>
  <si>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</si>
  <si>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</si>
  <si>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</si>
  <si>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</si>
  <si>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</si>
  <si>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</si>
  <si>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</si>
  <si>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</si>
  <si>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</si>
  <si>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</si>
  <si>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</si>
  <si>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</si>
  <si>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</si>
  <si>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</si>
  <si>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</si>
  <si>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</si>
  <si>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</si>
  <si>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</si>
  <si>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</si>
  <si>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</si>
  <si>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</si>
  <si>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</si>
  <si>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</si>
  <si>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</si>
  <si>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</si>
  <si>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</si>
  <si>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</si>
  <si>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</si>
  <si>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</si>
  <si>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</si>
  <si>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</si>
  <si>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</si>
  <si>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</si>
  <si>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</si>
  <si>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</si>
  <si>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</si>
  <si>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</si>
  <si>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</si>
  <si>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</si>
  <si>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</si>
  <si>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</si>
  <si>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</si>
  <si>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</si>
  <si>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</si>
  <si>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</si>
  <si>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</si>
  <si>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</si>
  <si>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</si>
  <si>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</si>
  <si>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</si>
  <si>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</si>
  <si>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</si>
  <si>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</si>
  <si>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</si>
  <si>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</si>
  <si>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</si>
  <si>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</si>
  <si>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</si>
  <si>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</si>
  <si>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</si>
  <si>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</si>
  <si>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</si>
  <si>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</si>
  <si>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</si>
  <si>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</si>
  <si>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</si>
  <si>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</si>
  <si>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</si>
  <si>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</si>
  <si>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</si>
  <si>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</si>
  <si>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</si>
  <si>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</si>
  <si>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</si>
  <si>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</si>
  <si>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</si>
  <si>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</si>
  <si>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</si>
  <si>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</si>
  <si>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</si>
  <si>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</si>
  <si>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</si>
  <si>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</si>
  <si>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</si>
  <si>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</si>
  <si>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</si>
  <si>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</si>
  <si>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</si>
  <si>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</si>
  <si>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</si>
  <si>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</si>
  <si>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</si>
  <si>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</si>
  <si>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</si>
  <si>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</si>
  <si>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</si>
  <si>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</si>
  <si>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</si>
  <si>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</si>
  <si>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</si>
  <si>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</si>
  <si>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</si>
  <si>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</si>
  <si>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</si>
  <si>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</si>
  <si>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</si>
  <si>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</si>
  <si>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</si>
  <si>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</si>
  <si>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</si>
  <si>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</si>
  <si>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</si>
  <si>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</si>
  <si>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</si>
  <si>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</si>
  <si>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</si>
  <si>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</si>
  <si>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</si>
  <si>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</si>
  <si>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</si>
  <si>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</si>
  <si>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</si>
  <si>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</si>
  <si>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</si>
  <si>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</si>
  <si>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</si>
  <si>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</si>
  <si>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</si>
  <si>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</si>
  <si>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</si>
  <si>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</si>
  <si>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</si>
  <si>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</si>
  <si>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</si>
  <si>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</si>
  <si>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</si>
  <si>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</si>
  <si>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</si>
  <si>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</si>
  <si>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</si>
  <si>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</si>
  <si>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</si>
  <si>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</si>
  <si>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</si>
  <si>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</si>
  <si>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</si>
  <si>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</si>
  <si>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</si>
  <si>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</si>
  <si>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</si>
  <si>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</si>
  <si>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</si>
  <si>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</si>
  <si>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</si>
  <si>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</si>
  <si>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</si>
  <si>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</si>
  <si>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</si>
  <si>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</si>
  <si>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</si>
  <si>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</si>
  <si>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</si>
  <si>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</si>
  <si>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</si>
  <si>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</si>
  <si>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</si>
  <si>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</si>
  <si>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</si>
  <si>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</si>
  <si>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</si>
  <si>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</si>
  <si>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</si>
  <si>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</si>
  <si>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</si>
  <si>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</si>
  <si>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</si>
  <si>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</si>
  <si>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</si>
  <si>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</si>
  <si>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</si>
  <si>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</si>
  <si>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</si>
  <si>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</si>
  <si>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</si>
  <si>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</si>
  <si>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</si>
  <si>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</si>
  <si>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</si>
  <si>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</si>
  <si>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</si>
  <si>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</si>
  <si>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</si>
  <si>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</si>
  <si>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</si>
  <si>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</si>
  <si>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</si>
  <si>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</si>
  <si>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</si>
  <si>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</si>
  <si>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</si>
  <si>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</si>
  <si>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</si>
  <si>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</si>
  <si>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</si>
  <si>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</si>
  <si>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</si>
  <si>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</si>
  <si>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</si>
  <si>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</si>
  <si>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</si>
  <si>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</si>
  <si>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</si>
  <si>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</si>
  <si>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</si>
  <si>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</si>
  <si>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</si>
  <si>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</si>
  <si>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</si>
  <si>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</si>
  <si>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</si>
  <si>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</si>
  <si>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</si>
  <si>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</si>
  <si>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</si>
  <si>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</si>
  <si>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</si>
  <si>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</si>
  <si>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</si>
  <si>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</si>
  <si>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</si>
  <si>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</si>
  <si>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</si>
  <si>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</si>
  <si>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</si>
  <si>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</si>
  <si>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</si>
  <si>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</si>
  <si>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</si>
  <si>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</si>
  <si>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</si>
  <si>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</si>
  <si>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</si>
  <si>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</si>
  <si>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</si>
  <si>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</si>
  <si>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</si>
  <si>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</si>
  <si>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</si>
  <si>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</si>
  <si>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</si>
  <si>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</si>
  <si>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</si>
  <si>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</si>
  <si>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</si>
  <si>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</si>
  <si>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</si>
  <si>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</si>
  <si>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</si>
  <si>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</si>
  <si>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</si>
  <si>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</si>
  <si>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</si>
  <si>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</si>
  <si>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</si>
  <si>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</si>
  <si>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</si>
  <si>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</si>
  <si>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</si>
  <si>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</si>
  <si>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</si>
  <si>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</si>
  <si>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</si>
  <si>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</si>
  <si>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</si>
  <si>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</si>
  <si>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</si>
  <si>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</si>
  <si>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</si>
  <si>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</si>
  <si>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</si>
  <si>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</si>
  <si>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</si>
  <si>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</si>
  <si>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</si>
  <si>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</si>
  <si>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</si>
  <si>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</si>
  <si>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</si>
  <si>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</si>
  <si>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</si>
  <si>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</si>
  <si>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</si>
  <si>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</si>
  <si>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</si>
  <si>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</si>
  <si>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</si>
  <si>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</si>
  <si>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</si>
  <si>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</si>
  <si>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</si>
  <si>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</si>
  <si>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</si>
  <si>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</si>
  <si>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</si>
  <si>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</si>
  <si>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</si>
  <si>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</si>
  <si>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</si>
  <si>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</si>
  <si>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</si>
  <si>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</si>
  <si>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</si>
  <si>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</si>
  <si>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</si>
  <si>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</si>
  <si>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</si>
  <si>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</si>
  <si>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</si>
  <si>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</si>
  <si>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</si>
  <si>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</si>
  <si>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</si>
  <si>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</si>
  <si>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</si>
  <si>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</si>
  <si>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</si>
  <si>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</si>
  <si>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</si>
  <si>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</si>
  <si>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</si>
  <si>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</si>
  <si>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</si>
  <si>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</si>
  <si>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</si>
  <si>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</si>
  <si>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</si>
  <si>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</si>
  <si>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</si>
  <si>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</si>
  <si>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</si>
  <si>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</si>
  <si>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</si>
  <si>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</si>
  <si>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</si>
  <si>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</si>
  <si>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</si>
  <si>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</si>
  <si>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</si>
  <si>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</si>
  <si>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</si>
  <si>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</si>
  <si>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</si>
  <si>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</si>
  <si>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</si>
  <si>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</si>
  <si>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</si>
  <si>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</si>
  <si>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</si>
  <si>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</si>
  <si>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</si>
  <si>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</si>
  <si>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</si>
  <si>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</si>
  <si>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</si>
  <si>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</si>
  <si>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</si>
  <si>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</si>
  <si>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</si>
  <si>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</si>
  <si>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</si>
  <si>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</si>
  <si>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</si>
  <si>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</si>
  <si>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</si>
  <si>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</si>
  <si>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</si>
  <si>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</si>
  <si>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</si>
  <si>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</si>
  <si>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</si>
  <si>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</si>
  <si>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</si>
  <si>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</si>
  <si>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</si>
  <si>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</si>
  <si>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</si>
  <si>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</si>
  <si>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</si>
  <si>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</si>
  <si>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</si>
  <si>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</si>
  <si>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</si>
  <si>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</si>
  <si>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</si>
  <si>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</si>
  <si>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</si>
  <si>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</si>
  <si>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</si>
  <si>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</si>
  <si>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</si>
  <si>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</si>
  <si>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</si>
  <si>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</si>
  <si>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</si>
  <si>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</si>
  <si>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</si>
  <si>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</si>
  <si>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</si>
  <si>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</si>
  <si>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</si>
  <si>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</si>
  <si>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</si>
  <si>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</si>
  <si>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</si>
  <si>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</si>
  <si>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</si>
  <si>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</si>
  <si>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</si>
  <si>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</si>
  <si>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</si>
  <si>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</si>
  <si>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</si>
  <si>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</si>
  <si>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</si>
  <si>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</si>
  <si>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</si>
  <si>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</si>
  <si>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</si>
  <si>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</si>
  <si>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</si>
  <si>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</si>
  <si>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</si>
  <si>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</si>
  <si>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</si>
  <si>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</si>
  <si>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</si>
  <si>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</si>
  <si>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</si>
  <si>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</si>
  <si>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</si>
  <si>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</si>
  <si>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</si>
  <si>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</si>
  <si>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</si>
  <si>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</si>
  <si>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</si>
  <si>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</si>
  <si>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</si>
  <si>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</si>
  <si>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</si>
  <si>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</si>
  <si>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</si>
  <si>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</si>
  <si>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</si>
  <si>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</si>
  <si>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</si>
  <si>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</si>
  <si>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</si>
  <si>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</si>
  <si>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</si>
  <si>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</si>
  <si>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</si>
  <si>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</si>
  <si>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</si>
  <si>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</si>
  <si>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</si>
  <si>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</si>
  <si>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</si>
  <si>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</si>
  <si>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</si>
  <si>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</si>
  <si>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</si>
  <si>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</si>
  <si>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</si>
  <si>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</si>
  <si>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</si>
  <si>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</si>
  <si>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</si>
  <si>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</si>
  <si>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</si>
  <si>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</si>
  <si>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</si>
  <si>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</si>
  <si>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</si>
  <si>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</si>
  <si>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</si>
  <si>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</si>
  <si>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</si>
  <si>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</si>
  <si>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</si>
  <si>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</si>
  <si>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</si>
  <si>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</si>
  <si>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</si>
  <si>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</si>
  <si>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</si>
  <si>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</si>
  <si>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</si>
  <si>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</si>
  <si>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</si>
  <si>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</si>
  <si>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</si>
  <si>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</si>
  <si>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</si>
  <si>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</si>
  <si>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</si>
  <si>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</si>
  <si>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</si>
  <si>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</si>
  <si>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</si>
  <si>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</si>
  <si>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</si>
  <si>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</si>
  <si>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</si>
  <si>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</si>
  <si>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</si>
  <si>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</si>
  <si>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</si>
  <si>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</si>
  <si>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</si>
  <si>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</si>
  <si>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</si>
  <si>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</si>
  <si>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</si>
  <si>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</si>
  <si>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</si>
  <si>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</si>
  <si>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</si>
  <si>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</si>
  <si>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</si>
  <si>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</si>
  <si>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</si>
  <si>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</si>
  <si>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</si>
  <si>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</si>
  <si>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</si>
  <si>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</si>
  <si>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</si>
  <si>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</si>
  <si>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</si>
  <si>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</si>
  <si>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</si>
  <si>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</si>
  <si>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</si>
  <si>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</si>
  <si>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</si>
  <si>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</si>
  <si>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</si>
  <si>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</si>
  <si>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</si>
  <si>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</si>
  <si>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</si>
  <si>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</si>
  <si>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</si>
  <si>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</si>
  <si>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</si>
  <si>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</si>
  <si>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</si>
  <si>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</si>
  <si>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</si>
  <si>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</si>
  <si>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</si>
  <si>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</si>
  <si>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</si>
  <si>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</si>
  <si>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</si>
  <si>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</si>
  <si>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</si>
  <si>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</si>
  <si>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</si>
  <si>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</si>
  <si>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</si>
  <si>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</si>
  <si>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</si>
  <si>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</si>
  <si>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</si>
  <si>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</si>
  <si>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</si>
  <si>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</si>
  <si>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</si>
  <si>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</si>
  <si>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</si>
  <si>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</si>
  <si>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</si>
  <si>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</si>
  <si>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</si>
  <si>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</si>
  <si>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</si>
  <si>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</si>
  <si>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</si>
  <si>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</si>
  <si>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</si>
  <si>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</si>
  <si>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</si>
  <si>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</si>
  <si>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</si>
  <si>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</si>
  <si>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</si>
  <si>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</si>
  <si>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</si>
  <si>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</si>
  <si>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</si>
  <si>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</si>
  <si>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</si>
  <si>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</si>
  <si>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</si>
  <si>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</si>
  <si>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</si>
  <si>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</si>
  <si>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</si>
  <si>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</si>
  <si>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</si>
  <si>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</si>
  <si>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</si>
  <si>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</si>
  <si>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</si>
  <si>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</si>
  <si>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</si>
  <si>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</si>
  <si>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</si>
  <si>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</si>
  <si>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</si>
  <si>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</si>
  <si>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</si>
  <si>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</si>
  <si>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</si>
  <si>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</si>
  <si>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</si>
  <si>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</si>
  <si>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</si>
  <si>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</si>
  <si>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</si>
  <si>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</si>
  <si>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</si>
  <si>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</si>
  <si>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</si>
  <si>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</si>
  <si>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</si>
  <si>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</si>
  <si>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</si>
  <si>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</si>
  <si>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</si>
  <si>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</si>
  <si>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</si>
  <si>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</si>
  <si>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</si>
  <si>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</si>
  <si>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</si>
  <si>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</si>
  <si>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</si>
  <si>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</si>
  <si>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</si>
  <si>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</si>
  <si>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</si>
  <si>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</si>
  <si>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</si>
  <si>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</si>
  <si>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</si>
  <si>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</si>
  <si>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</si>
  <si>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</si>
  <si>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</si>
  <si>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</si>
  <si>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</si>
  <si>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</si>
  <si>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</si>
  <si>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</si>
  <si>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</si>
  <si>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</si>
  <si>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</si>
  <si>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</si>
  <si>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</si>
  <si>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</si>
  <si>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</si>
  <si>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</si>
  <si>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</si>
  <si>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</si>
  <si>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</si>
  <si>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</si>
  <si>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</si>
  <si>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</si>
  <si>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</si>
  <si>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</si>
  <si>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</si>
  <si>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</si>
  <si>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</si>
  <si>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</si>
  <si>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</si>
  <si>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</si>
  <si>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</si>
  <si>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</si>
  <si>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</si>
  <si>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</si>
  <si>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</si>
  <si>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</si>
  <si>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</si>
  <si>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</si>
  <si>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</si>
  <si>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</si>
  <si>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</si>
  <si>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</si>
  <si>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</si>
  <si>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</si>
  <si>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</si>
  <si>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</si>
  <si>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</si>
  <si>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</si>
  <si>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</si>
  <si>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</si>
  <si>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</si>
  <si>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</si>
  <si>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</si>
  <si>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</si>
  <si>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</si>
  <si>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</si>
  <si>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</si>
  <si>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</si>
  <si>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</si>
  <si>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</si>
  <si>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</si>
  <si>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</si>
  <si>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</si>
  <si>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</si>
  <si>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</si>
  <si>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</si>
  <si>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</si>
  <si>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</si>
  <si>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</si>
  <si>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</si>
  <si>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</si>
  <si>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</si>
  <si>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</si>
  <si>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</si>
  <si>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</si>
  <si>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</si>
  <si>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</si>
  <si>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</si>
  <si>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</si>
  <si>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</si>
  <si>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</si>
  <si>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</si>
  <si>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</si>
  <si>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</si>
  <si>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</si>
  <si>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</si>
  <si>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</si>
  <si>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</si>
  <si>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</si>
  <si>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</si>
  <si>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</si>
  <si>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</si>
  <si>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</si>
  <si>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</si>
  <si>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</si>
  <si>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</si>
  <si>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</si>
  <si>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</si>
  <si>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</si>
  <si>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</si>
  <si>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</si>
  <si>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</si>
  <si>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</si>
  <si>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</si>
  <si>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</si>
  <si>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</si>
  <si>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</si>
  <si>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</si>
  <si>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</si>
  <si>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</si>
  <si>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</si>
  <si>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</si>
  <si>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</si>
  <si>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</si>
  <si>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</si>
  <si>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</si>
  <si>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</si>
  <si>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</si>
  <si>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</si>
  <si>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</si>
  <si>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</si>
  <si>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</si>
  <si>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</si>
  <si>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</si>
  <si>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</si>
  <si>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</si>
  <si>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</si>
  <si>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</si>
  <si>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</si>
  <si>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</si>
  <si>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</si>
  <si>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</si>
  <si>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</si>
  <si>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</si>
  <si>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</si>
  <si>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</si>
  <si>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</si>
  <si>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</si>
  <si>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</si>
  <si>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</si>
  <si>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</si>
  <si>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</si>
  <si>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</si>
  <si>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</si>
  <si>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</si>
  <si>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</si>
  <si>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</si>
  <si>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</si>
  <si>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</si>
  <si>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</si>
  <si>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</si>
  <si>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</si>
  <si>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</si>
  <si>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</si>
  <si>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</si>
  <si>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</si>
  <si>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</si>
  <si>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</si>
  <si>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</si>
  <si>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</si>
  <si>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</si>
  <si>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</si>
  <si>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</si>
  <si>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</si>
  <si>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</si>
  <si>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</si>
  <si>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</si>
  <si>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</si>
  <si>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</si>
  <si>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</si>
  <si>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</si>
  <si>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</si>
  <si>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</si>
  <si>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</si>
  <si>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</si>
  <si>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</si>
  <si>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</si>
  <si>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</si>
  <si>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</si>
  <si>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</si>
  <si>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</si>
  <si>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</si>
  <si>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</si>
  <si>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</si>
  <si>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</si>
  <si>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</si>
  <si>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</si>
  <si>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</si>
  <si>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</si>
  <si>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</si>
  <si>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</si>
  <si>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</si>
  <si>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</si>
  <si>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</si>
  <si>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</si>
  <si>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</si>
  <si>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</si>
  <si>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</si>
  <si>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</si>
  <si>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</si>
  <si>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</si>
  <si>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</si>
  <si>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</si>
  <si>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</si>
  <si>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</si>
  <si>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</si>
  <si>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</si>
  <si>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</si>
  <si>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</si>
  <si>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</si>
  <si>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</si>
  <si>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</si>
  <si>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</si>
  <si>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</si>
  <si>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</si>
  <si>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</si>
  <si>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</si>
  <si>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</si>
  <si>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</si>
  <si>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</si>
  <si>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</si>
  <si>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</si>
  <si>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</si>
  <si>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</si>
  <si>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</si>
  <si>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</si>
  <si>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</si>
  <si>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</si>
  <si>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</si>
  <si>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</si>
  <si>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</si>
  <si>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</si>
  <si>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</si>
  <si>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</si>
  <si>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</si>
  <si>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</si>
  <si>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</si>
  <si>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</si>
  <si>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</si>
  <si>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</si>
  <si>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</si>
  <si>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</si>
  <si>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</si>
  <si>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</si>
  <si>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</si>
  <si>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</si>
  <si>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</si>
  <si>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</si>
  <si>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</si>
  <si>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</si>
  <si>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</si>
  <si>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</si>
  <si>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</si>
  <si>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</si>
  <si>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</si>
  <si>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</si>
  <si>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</si>
  <si>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</si>
  <si>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</si>
  <si>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</si>
  <si>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</si>
  <si>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</si>
  <si>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</si>
  <si>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</si>
  <si>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</si>
  <si>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</si>
  <si>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</si>
  <si>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</si>
  <si>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</si>
  <si>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</si>
  <si>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</si>
  <si>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</si>
  <si>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</si>
  <si>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</si>
  <si>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</si>
  <si>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</si>
  <si>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</si>
  <si>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</si>
  <si>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</si>
  <si>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</si>
  <si>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</si>
  <si>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</si>
  <si>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</si>
  <si>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</si>
  <si>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</si>
  <si>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</si>
  <si>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</si>
  <si>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</si>
  <si>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</si>
  <si>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</si>
  <si>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</si>
  <si>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</si>
  <si>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</si>
  <si>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</si>
  <si>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</si>
  <si>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</si>
  <si>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</si>
  <si>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</si>
  <si>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</si>
  <si>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</si>
  <si>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</si>
  <si>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</si>
  <si>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</si>
  <si>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</si>
  <si>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</si>
  <si>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</si>
  <si>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</si>
  <si>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</si>
  <si>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</si>
  <si>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</si>
  <si>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</si>
  <si>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</si>
  <si>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</si>
  <si>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</si>
  <si>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</si>
  <si>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</si>
  <si>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</si>
  <si>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</si>
  <si>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</si>
  <si>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</si>
  <si>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</si>
  <si>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</si>
  <si>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</si>
  <si>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</si>
  <si>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</si>
  <si>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</si>
  <si>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</si>
  <si>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</si>
  <si>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</si>
  <si>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</si>
  <si>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</si>
  <si>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</si>
  <si>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</si>
  <si>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</si>
  <si>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</si>
  <si>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</si>
  <si>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</si>
  <si>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</si>
  <si>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</si>
  <si>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</si>
  <si>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</si>
  <si>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</si>
  <si>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</si>
  <si>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</si>
  <si>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</si>
  <si>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</si>
  <si>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</si>
  <si>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</si>
  <si>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</si>
  <si>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</si>
  <si>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</si>
  <si>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</si>
  <si>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</si>
  <si>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</si>
  <si>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</si>
  <si>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</si>
  <si>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</si>
  <si>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</si>
  <si>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</si>
  <si>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</si>
  <si>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</si>
  <si>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</si>
  <si>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</si>
  <si>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</si>
  <si>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</si>
  <si>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</si>
  <si>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</si>
  <si>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</si>
  <si>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</si>
  <si>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</si>
  <si>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</si>
  <si>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</si>
  <si>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</si>
  <si>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</si>
  <si>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</si>
  <si>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</si>
  <si>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</si>
  <si>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</si>
  <si>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</si>
  <si>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</si>
  <si>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</si>
  <si>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</si>
  <si>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</si>
  <si>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</si>
  <si>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</si>
  <si>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</si>
  <si>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</si>
  <si>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</si>
  <si>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</si>
  <si>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</si>
  <si>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</si>
  <si>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</si>
  <si>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</si>
  <si>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</si>
  <si>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</si>
  <si>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</si>
  <si>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</si>
  <si>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</si>
  <si>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</si>
  <si>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</si>
  <si>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</si>
  <si>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</si>
  <si>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</si>
  <si>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</si>
  <si>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</si>
  <si>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</si>
  <si>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</si>
  <si>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</si>
  <si>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</si>
  <si>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</si>
  <si>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</si>
  <si>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</si>
  <si>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</si>
  <si>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</si>
  <si>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</si>
  <si>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</si>
  <si>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</si>
  <si>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</si>
  <si>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</si>
  <si>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</si>
  <si>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</si>
  <si>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</si>
  <si>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</si>
  <si>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</si>
  <si>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</si>
  <si>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</si>
  <si>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</si>
  <si>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</si>
  <si>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</si>
  <si>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</si>
  <si>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</si>
  <si>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</si>
  <si>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</si>
  <si>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</si>
  <si>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</si>
  <si>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</si>
  <si>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</si>
  <si>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</si>
  <si>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</si>
  <si>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</si>
  <si>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</si>
  <si>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</si>
  <si>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</si>
  <si>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</si>
  <si>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</si>
  <si>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</si>
  <si>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</si>
  <si>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</si>
  <si>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</si>
  <si>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</si>
  <si>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</si>
  <si>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</si>
  <si>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</si>
  <si>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</si>
  <si>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</si>
  <si>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</si>
  <si>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</si>
  <si>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</si>
  <si>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</si>
  <si>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</si>
  <si>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</si>
  <si>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</si>
  <si>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</si>
  <si>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</si>
  <si>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</si>
  <si>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</si>
  <si>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</si>
  <si>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</si>
  <si>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</si>
  <si>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</si>
  <si>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</si>
  <si>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</si>
  <si>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</si>
  <si>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</si>
  <si>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</si>
  <si>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</si>
  <si>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</si>
  <si>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</si>
  <si>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</si>
  <si>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</si>
  <si>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</si>
  <si>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</si>
  <si>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</si>
  <si>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</si>
  <si>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</si>
  <si>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</si>
  <si>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</si>
  <si>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</si>
  <si>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</si>
  <si>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</si>
  <si>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</si>
  <si>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</si>
  <si>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</si>
  <si>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</si>
  <si>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</si>
  <si>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</si>
  <si>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</si>
  <si>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</si>
  <si>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</si>
  <si>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</si>
  <si>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</si>
  <si>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</si>
  <si>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</si>
  <si>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</si>
  <si>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</si>
  <si>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</si>
  <si>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</si>
  <si>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</si>
  <si>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</si>
  <si>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</si>
  <si>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</si>
  <si>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</si>
  <si>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</si>
  <si>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</si>
  <si>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</si>
  <si>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</si>
  <si>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</si>
  <si>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</si>
  <si>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</si>
  <si>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</si>
  <si>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</si>
  <si>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</si>
  <si>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</si>
  <si>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</si>
  <si>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</si>
  <si>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</si>
  <si>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</si>
  <si>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</si>
  <si>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</si>
  <si>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</si>
  <si>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</si>
  <si>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</si>
  <si>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</si>
  <si>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</si>
  <si>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</si>
  <si>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</si>
  <si>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</si>
  <si>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</si>
  <si>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</si>
  <si>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</si>
  <si>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</si>
  <si>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</si>
  <si>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</si>
  <si>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</si>
  <si>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</si>
  <si>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</si>
  <si>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</si>
  <si>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</si>
  <si>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</si>
  <si>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</si>
  <si>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</si>
  <si>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</si>
  <si>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</si>
  <si>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</si>
  <si>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</si>
  <si>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</si>
  <si>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</si>
  <si>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</si>
  <si>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</si>
  <si>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</si>
  <si>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</si>
  <si>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</si>
  <si>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</si>
  <si>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</si>
  <si>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</si>
  <si>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</si>
  <si>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</si>
  <si>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</si>
  <si>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</si>
  <si>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</si>
  <si>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</si>
  <si>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</si>
  <si>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</si>
  <si>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</si>
  <si>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</si>
  <si>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</si>
  <si>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</si>
  <si>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</si>
  <si>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</si>
  <si>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</si>
  <si>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</si>
  <si>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</si>
  <si>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</si>
  <si>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</si>
  <si>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</si>
  <si>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</si>
  <si>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</si>
  <si>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</si>
  <si>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</si>
  <si>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</si>
  <si>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</si>
  <si>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</si>
  <si>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</si>
  <si>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</si>
  <si>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</si>
  <si>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</si>
  <si>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</si>
  <si>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</si>
  <si>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</si>
  <si>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</si>
  <si>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</si>
  <si>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</si>
  <si>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</si>
  <si>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</si>
  <si>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</si>
  <si>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</si>
  <si>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</si>
  <si>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</si>
  <si>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</si>
  <si>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</si>
  <si>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</si>
  <si>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</si>
  <si>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</si>
  <si>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</si>
  <si>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</si>
  <si>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</si>
  <si>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</si>
  <si>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</si>
  <si>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</si>
  <si>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</si>
  <si>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</si>
  <si>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</si>
  <si>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</si>
  <si>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</si>
  <si>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</si>
  <si>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</si>
  <si>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</si>
  <si>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</si>
  <si>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</si>
  <si>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</si>
  <si>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</si>
  <si>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</si>
  <si>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</si>
  <si>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</si>
  <si>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</si>
  <si>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</si>
  <si>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</si>
  <si>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</si>
  <si>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</si>
  <si>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</si>
  <si>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</si>
  <si>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</si>
  <si>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</si>
  <si>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</si>
  <si>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</si>
  <si>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</si>
  <si>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</si>
  <si>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</si>
  <si>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</si>
  <si>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</si>
  <si>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</si>
  <si>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</si>
  <si>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</si>
  <si>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</si>
  <si>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</si>
  <si>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</si>
  <si>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</si>
  <si>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</si>
  <si>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</si>
  <si>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</si>
  <si>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</si>
  <si>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</si>
  <si>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</si>
  <si>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</si>
  <si>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</si>
  <si>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</si>
  <si>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</si>
  <si>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</si>
  <si>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</si>
  <si>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</si>
  <si>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</si>
  <si>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</si>
  <si>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</si>
  <si>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</si>
  <si>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</si>
  <si>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</si>
  <si>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</si>
  <si>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</si>
  <si>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</si>
  <si>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</si>
  <si>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</si>
  <si>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</si>
  <si>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</si>
  <si>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</si>
  <si>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</si>
  <si>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</si>
  <si>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</si>
  <si>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</si>
  <si>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</si>
  <si>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</si>
  <si>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</si>
  <si>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</si>
  <si>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</si>
  <si>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</si>
  <si>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</si>
  <si>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</si>
  <si>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</si>
  <si>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</si>
  <si>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</si>
  <si>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</si>
  <si>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</si>
  <si>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</si>
  <si>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</si>
  <si>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</si>
  <si>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</si>
  <si>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</si>
  <si>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</si>
  <si>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</si>
  <si>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</si>
  <si>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</si>
  <si>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</si>
  <si>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</si>
  <si>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</si>
  <si>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</si>
  <si>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</si>
  <si>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</si>
  <si>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</si>
  <si>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</si>
  <si>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</si>
  <si>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</si>
  <si>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</si>
  <si>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</si>
  <si>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</si>
  <si>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</si>
  <si>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</si>
  <si>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</si>
  <si>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</si>
  <si>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</si>
  <si>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</si>
  <si>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</si>
  <si>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</si>
  <si>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</si>
  <si>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</si>
  <si>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</si>
  <si>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</si>
  <si>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</si>
  <si>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</si>
  <si>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</si>
  <si>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</si>
  <si>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</si>
  <si>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</si>
  <si>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</si>
  <si>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</si>
  <si>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</si>
  <si>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</si>
  <si>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</si>
  <si>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</si>
  <si>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</si>
  <si>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</si>
  <si>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</si>
  <si>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</si>
  <si>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</si>
  <si>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</si>
  <si>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</si>
  <si>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</si>
  <si>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</si>
  <si>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</si>
  <si>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</si>
  <si>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</si>
  <si>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</si>
  <si>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</si>
  <si>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</si>
  <si>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</si>
  <si>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</si>
  <si>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</si>
  <si>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</si>
  <si>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</si>
  <si>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</si>
  <si>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</si>
  <si>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</si>
  <si>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</si>
  <si>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</si>
  <si>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</si>
  <si>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</si>
  <si>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</si>
  <si>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</si>
  <si>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</si>
  <si>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</si>
  <si>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</si>
  <si>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</si>
  <si>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</si>
  <si>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</si>
  <si>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</si>
  <si>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</si>
  <si>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</si>
  <si>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</si>
  <si>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</si>
  <si>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</si>
  <si>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</si>
  <si>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</si>
  <si>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</si>
  <si>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</si>
  <si>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</si>
  <si>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</si>
  <si>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</si>
  <si>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</si>
  <si>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</si>
  <si>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</si>
  <si>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</si>
  <si>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</si>
  <si>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</si>
  <si>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</si>
  <si>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</si>
  <si>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</si>
  <si>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</si>
  <si>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</si>
  <si>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</si>
  <si>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</si>
  <si>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</si>
  <si>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</si>
  <si>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</si>
  <si>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</si>
  <si>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</si>
  <si>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</si>
  <si>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</si>
  <si>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</si>
  <si>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</si>
  <si>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</si>
  <si>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</si>
  <si>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</si>
  <si>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</si>
  <si>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</si>
  <si>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</si>
  <si>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</si>
  <si>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</si>
  <si>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</si>
  <si>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</si>
  <si>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</si>
  <si>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</si>
  <si>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</si>
  <si>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</si>
  <si>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</si>
  <si>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</si>
  <si>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</si>
  <si>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</si>
  <si>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</si>
  <si>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</si>
  <si>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</si>
  <si>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</si>
  <si>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</si>
  <si>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</si>
  <si>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</si>
  <si>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</si>
  <si>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</si>
  <si>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</si>
  <si>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</si>
  <si>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</si>
  <si>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</si>
  <si>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</si>
  <si>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</si>
  <si>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</si>
  <si>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</si>
  <si>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</si>
  <si>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</si>
  <si>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</si>
  <si>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</si>
  <si>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</si>
  <si>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</si>
  <si>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</si>
  <si>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</si>
  <si>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</si>
  <si>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</si>
  <si>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</si>
  <si>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</si>
  <si>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</si>
  <si>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</si>
  <si>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</si>
  <si>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</si>
  <si>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</si>
  <si>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</si>
  <si>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</si>
  <si>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</si>
  <si>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</si>
  <si>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</si>
  <si>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</si>
  <si>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</si>
  <si>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</si>
  <si>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</si>
  <si>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</si>
  <si>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</si>
  <si>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</si>
  <si>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</si>
  <si>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</si>
  <si>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</si>
  <si>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</si>
  <si>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</si>
  <si>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</si>
  <si>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</si>
  <si>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</si>
  <si>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</si>
  <si>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</si>
  <si>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</si>
  <si>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</si>
  <si>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</si>
  <si>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</si>
  <si>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</si>
  <si>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</si>
  <si>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</si>
  <si>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</si>
  <si>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</si>
  <si>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</si>
  <si>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</si>
  <si>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</si>
  <si>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</si>
  <si>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</si>
  <si>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</si>
  <si>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</si>
  <si>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</si>
  <si>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</si>
  <si>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</si>
  <si>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</si>
  <si>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</si>
  <si>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</si>
  <si>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</si>
  <si>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</si>
  <si>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</si>
  <si>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</si>
  <si>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</si>
  <si>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</si>
  <si>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</si>
  <si>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</si>
  <si>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</si>
  <si>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</si>
  <si>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</si>
  <si>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</si>
  <si>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</si>
  <si>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</si>
  <si>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</si>
  <si>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</si>
  <si>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</si>
  <si>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</si>
  <si>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</si>
  <si>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</si>
  <si>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</si>
  <si>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</si>
  <si>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</si>
  <si>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</si>
  <si>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</si>
  <si>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</si>
  <si>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</si>
  <si>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</si>
  <si>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</si>
  <si>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</si>
  <si>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</si>
  <si>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</si>
  <si>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</si>
  <si>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</si>
  <si>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</si>
  <si>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</si>
  <si>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</si>
  <si>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</si>
  <si>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</si>
  <si>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</si>
  <si>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</si>
  <si>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</si>
  <si>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</si>
  <si>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</si>
  <si>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</si>
  <si>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</si>
  <si>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</si>
  <si>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</si>
  <si>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</si>
  <si>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</si>
  <si>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</si>
  <si>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</si>
  <si>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</si>
  <si>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</si>
  <si>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</si>
  <si>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</si>
  <si>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</si>
  <si>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</si>
  <si>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</si>
  <si>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</si>
  <si>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</si>
  <si>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</si>
  <si>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</si>
  <si>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</si>
  <si>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</si>
  <si>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</si>
  <si>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</si>
  <si>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</si>
  <si>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</si>
  <si>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</si>
  <si>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</si>
  <si>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</si>
  <si>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</si>
  <si>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</si>
  <si>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</si>
  <si>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</si>
  <si>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</si>
  <si>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</si>
  <si>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</si>
  <si>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</si>
  <si>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</si>
  <si>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</si>
  <si>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</si>
  <si>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</si>
  <si>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</si>
  <si>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</si>
  <si>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</si>
  <si>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</si>
  <si>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</si>
  <si>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</si>
  <si>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</si>
  <si>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</si>
  <si>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</si>
  <si>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</si>
  <si>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</si>
  <si>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</si>
  <si>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</si>
  <si>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</si>
  <si>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</si>
  <si>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</si>
  <si>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</si>
  <si>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</si>
  <si>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</si>
  <si>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</si>
  <si>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</si>
  <si>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</si>
  <si>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</si>
  <si>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</si>
  <si>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</si>
  <si>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</si>
  <si>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</si>
  <si>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</si>
  <si>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</si>
  <si>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</si>
  <si>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</si>
  <si>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</si>
  <si>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</si>
  <si>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</si>
  <si>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</si>
  <si>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</si>
  <si>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</si>
  <si>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</si>
  <si>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</si>
  <si>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</si>
  <si>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</si>
  <si>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</si>
  <si>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</si>
  <si>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</si>
  <si>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</si>
  <si>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</si>
  <si>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</si>
  <si>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</si>
  <si>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</si>
  <si>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</si>
  <si>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</si>
  <si>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</si>
  <si>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</si>
  <si>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</si>
  <si>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</si>
  <si>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</si>
  <si>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</si>
  <si>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</si>
  <si>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</si>
  <si>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</si>
  <si>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</si>
  <si>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</si>
  <si>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</si>
  <si>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</si>
  <si>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</si>
  <si>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</si>
  <si>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</si>
  <si>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</si>
  <si>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</si>
  <si>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</si>
  <si>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</si>
  <si>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</si>
  <si>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</si>
  <si>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</si>
  <si>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</si>
  <si>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</si>
  <si>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</si>
  <si>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</si>
  <si>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</si>
  <si>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</si>
  <si>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</si>
  <si>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</si>
  <si>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</si>
  <si>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</si>
  <si>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</si>
  <si>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</si>
  <si>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</si>
  <si>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</si>
  <si>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</si>
  <si>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</si>
  <si>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</si>
  <si>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</si>
  <si>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</si>
  <si>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</si>
  <si>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</si>
  <si>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</si>
  <si>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</si>
  <si>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</si>
  <si>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</si>
  <si>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</si>
  <si>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</si>
  <si>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</si>
  <si>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</si>
  <si>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</si>
  <si>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</si>
  <si>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</si>
  <si>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</si>
  <si>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</si>
  <si>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</si>
  <si>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</si>
  <si>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</si>
  <si>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</si>
  <si>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</si>
  <si>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</si>
  <si>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</si>
  <si>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</si>
  <si>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</si>
  <si>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</si>
  <si>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</si>
  <si>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</si>
  <si>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</si>
  <si>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</si>
  <si>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</si>
  <si>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</si>
  <si>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</si>
  <si>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</si>
  <si>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</si>
  <si>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</si>
  <si>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</si>
  <si>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</si>
  <si>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</si>
  <si>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</si>
  <si>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</si>
  <si>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</si>
  <si>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</si>
  <si>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</si>
  <si>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</si>
  <si>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</si>
  <si>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</si>
  <si>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</si>
  <si>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</si>
  <si>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</si>
  <si>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</si>
  <si>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</si>
  <si>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</si>
  <si>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</si>
  <si>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</si>
  <si>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</si>
  <si>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</si>
  <si>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</si>
  <si>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</si>
  <si>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</si>
  <si>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</si>
  <si>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</si>
  <si>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</si>
  <si>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</si>
  <si>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</si>
  <si>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</si>
  <si>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</si>
  <si>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</si>
  <si>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</si>
  <si>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</si>
  <si>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</si>
  <si>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</si>
  <si>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</si>
  <si>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</si>
  <si>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</si>
  <si>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</si>
  <si>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</si>
  <si>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</si>
  <si>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</si>
  <si>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</si>
  <si>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</si>
  <si>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</si>
  <si>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</si>
  <si>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</si>
  <si>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</si>
  <si>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</si>
  <si>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</si>
  <si>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</si>
  <si>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</si>
  <si>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</si>
  <si>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</si>
  <si>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</si>
  <si>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</si>
  <si>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</si>
  <si>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</si>
  <si>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</si>
  <si>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</si>
  <si>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</si>
  <si>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</si>
  <si>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</si>
  <si>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</si>
  <si>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</si>
  <si>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</si>
  <si>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</si>
  <si>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</si>
  <si>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</si>
  <si>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</si>
  <si>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</si>
  <si>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</si>
  <si>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</si>
  <si>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</si>
  <si>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</si>
  <si>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</si>
  <si>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</si>
  <si>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</si>
  <si>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</si>
  <si>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</si>
  <si>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</si>
  <si>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</si>
  <si>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</si>
  <si>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</si>
  <si>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</si>
  <si>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</si>
  <si>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</si>
  <si>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</si>
  <si>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</si>
  <si>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</si>
  <si>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</si>
  <si>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</si>
  <si>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</si>
  <si>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</si>
  <si>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</si>
  <si>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</si>
  <si>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</si>
  <si>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</si>
  <si>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</si>
  <si>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</si>
  <si>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</si>
  <si>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</si>
  <si>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</si>
  <si>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</si>
  <si>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</si>
  <si>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</si>
  <si>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</si>
  <si>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</si>
  <si>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</si>
  <si>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</si>
  <si>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</si>
  <si>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</si>
  <si>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</si>
  <si>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</si>
  <si>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</si>
  <si>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</si>
  <si>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</si>
  <si>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</si>
  <si>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</si>
  <si>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</si>
  <si>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</si>
  <si>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</si>
  <si>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</si>
  <si>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</si>
  <si>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</si>
  <si>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</si>
  <si>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</si>
  <si>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</si>
  <si>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</si>
  <si>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</si>
  <si>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</si>
  <si>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</si>
  <si>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</si>
  <si>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</si>
  <si>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</si>
  <si>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</si>
  <si>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</si>
  <si>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</si>
  <si>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</si>
  <si>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</si>
  <si>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</si>
  <si>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</si>
  <si>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</si>
  <si>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</si>
  <si>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</si>
  <si>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</si>
  <si>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</si>
  <si>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</si>
  <si>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</si>
  <si>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</si>
  <si>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</si>
  <si>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</si>
  <si>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</si>
  <si>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</si>
  <si>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</si>
  <si>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</si>
  <si>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</si>
  <si>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</si>
  <si>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</si>
  <si>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</si>
  <si>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</si>
  <si>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</si>
  <si>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</si>
  <si>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</si>
  <si>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</si>
  <si>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</si>
  <si>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</si>
  <si>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</si>
  <si>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</si>
  <si>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</si>
  <si>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</si>
  <si>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</si>
  <si>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</si>
  <si>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</si>
  <si>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</si>
  <si>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</si>
  <si>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</si>
  <si>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</si>
  <si>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</si>
  <si>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</si>
  <si>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</si>
  <si>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</si>
  <si>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</si>
  <si>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</si>
  <si>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</si>
  <si>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</si>
  <si>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</si>
  <si>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</si>
  <si>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</si>
  <si>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</si>
  <si>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</si>
  <si>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</si>
  <si>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</si>
  <si>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</si>
  <si>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</si>
  <si>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</si>
  <si>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</si>
  <si>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</si>
  <si>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</si>
  <si>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</si>
  <si>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</si>
  <si>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</si>
  <si>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</si>
  <si>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</si>
  <si>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</si>
  <si>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</si>
  <si>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</si>
  <si>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</si>
  <si>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</si>
  <si>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</si>
  <si>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</si>
  <si>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</si>
  <si>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</si>
  <si>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</si>
  <si>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</si>
  <si>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</si>
  <si>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</si>
  <si>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</si>
  <si>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</si>
  <si>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</si>
  <si>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</si>
  <si>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</si>
  <si>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</si>
  <si>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</si>
  <si>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</si>
  <si>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</si>
  <si>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</si>
  <si>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</si>
  <si>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</si>
  <si>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</si>
  <si>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</si>
  <si>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</si>
  <si>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</si>
  <si>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</si>
  <si>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</si>
  <si>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</si>
  <si>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</si>
  <si>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</si>
  <si>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</si>
  <si>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</si>
  <si>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</si>
  <si>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</si>
  <si>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</si>
  <si>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</si>
  <si>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</si>
  <si>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</si>
  <si>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</si>
  <si>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</si>
  <si>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</si>
  <si>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</si>
  <si>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</si>
  <si>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</si>
  <si>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</si>
  <si>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</si>
  <si>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</si>
  <si>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</si>
  <si>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</si>
  <si>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</si>
  <si>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</si>
  <si>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</si>
  <si>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</si>
  <si>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</si>
  <si>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</si>
  <si>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</si>
  <si>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</si>
  <si>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</si>
  <si>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</si>
  <si>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</si>
  <si>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</si>
  <si>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</si>
  <si>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</si>
  <si>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</si>
  <si>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</si>
  <si>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</si>
  <si>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</si>
  <si>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</si>
  <si>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</si>
  <si>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</si>
  <si>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</si>
  <si>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</si>
  <si>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</si>
  <si>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</si>
  <si>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</si>
  <si>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</si>
  <si>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</si>
  <si>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</si>
  <si>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</si>
  <si>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</si>
  <si>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</si>
  <si>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</si>
  <si>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</si>
  <si>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</si>
  <si>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</si>
  <si>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</si>
  <si>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</si>
  <si>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</si>
  <si>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</si>
  <si>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</si>
  <si>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</si>
  <si>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</si>
  <si>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</si>
  <si>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</si>
  <si>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</si>
  <si>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</si>
  <si>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</si>
  <si>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</si>
  <si>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</si>
  <si>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</si>
  <si>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</si>
  <si>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</si>
  <si>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</si>
  <si>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</si>
  <si>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</si>
  <si>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</si>
  <si>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</si>
  <si>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</si>
  <si>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</si>
  <si>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</si>
  <si>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</si>
  <si>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</si>
  <si>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</si>
  <si>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</si>
  <si>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</si>
  <si>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</si>
  <si>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</si>
  <si>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</si>
  <si>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</si>
  <si>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</si>
  <si>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</si>
  <si>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</si>
  <si>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</si>
  <si>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</si>
  <si>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</si>
  <si>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</si>
  <si>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</si>
  <si>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</si>
  <si>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</si>
  <si>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</si>
  <si>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</si>
  <si>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</si>
  <si>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</si>
  <si>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</si>
  <si>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</si>
  <si>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</si>
  <si>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</si>
  <si>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</si>
  <si>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</si>
  <si>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</si>
  <si>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</si>
  <si>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</si>
  <si>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</si>
  <si>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</si>
  <si>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</si>
  <si>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</si>
  <si>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</si>
  <si>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</si>
  <si>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</si>
  <si>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</si>
  <si>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</si>
  <si>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</si>
  <si>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</si>
  <si>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</si>
  <si>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</si>
  <si>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</si>
  <si>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</si>
  <si>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</si>
  <si>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</si>
  <si>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</si>
  <si>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</si>
  <si>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</si>
  <si>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</si>
  <si>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</si>
  <si>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</si>
  <si>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</si>
  <si>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</si>
  <si>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</si>
  <si>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</si>
  <si>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</si>
  <si>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</si>
  <si>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</si>
  <si>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</si>
  <si>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</si>
  <si>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</si>
  <si>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</si>
  <si>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</si>
  <si>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</si>
  <si>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</si>
  <si>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</si>
  <si>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</si>
  <si>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</si>
  <si>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</si>
  <si>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</si>
  <si>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</si>
  <si>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</si>
  <si>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</si>
  <si>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</si>
  <si>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</si>
  <si>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</si>
  <si>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</si>
  <si>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</si>
  <si>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</si>
  <si>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</si>
  <si>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</si>
  <si>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</si>
  <si>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</si>
  <si>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</si>
  <si>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</si>
  <si>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</si>
  <si>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</si>
  <si>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</si>
  <si>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</si>
  <si>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</si>
  <si>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</si>
  <si>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</si>
  <si>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</si>
  <si>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</si>
  <si>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</si>
  <si>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</si>
  <si>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</si>
  <si>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</si>
  <si>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</si>
  <si>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</si>
  <si>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</si>
  <si>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</si>
  <si>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</si>
  <si>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</si>
  <si>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</si>
  <si>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</si>
  <si>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</si>
  <si>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</si>
  <si>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</si>
  <si>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</si>
  <si>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</si>
  <si>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</si>
  <si>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</si>
  <si>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</si>
  <si>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</si>
  <si>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</si>
  <si>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</si>
  <si>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</si>
  <si>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</si>
  <si>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</si>
  <si>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</si>
  <si>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</si>
  <si>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</si>
  <si>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</si>
  <si>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</si>
  <si>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</si>
  <si>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</si>
  <si>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</si>
  <si>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</si>
  <si>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</si>
  <si>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</si>
  <si>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</si>
  <si>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</si>
  <si>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</si>
  <si>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</si>
  <si>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</si>
  <si>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</si>
  <si>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</si>
  <si>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</si>
  <si>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</si>
  <si>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</si>
  <si>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</si>
  <si>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</si>
  <si>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</si>
  <si>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</si>
  <si>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</si>
  <si>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</si>
  <si>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</si>
  <si>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</si>
  <si>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</si>
  <si>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</si>
  <si>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</si>
  <si>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</si>
  <si>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</si>
  <si>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</si>
  <si>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</si>
  <si>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</si>
  <si>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</si>
  <si>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</si>
  <si>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</si>
  <si>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</si>
  <si>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</si>
  <si>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</si>
  <si>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</si>
  <si>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</si>
  <si>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</si>
  <si>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</si>
  <si>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</si>
  <si>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</si>
  <si>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</si>
  <si>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</si>
  <si>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</si>
  <si>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</si>
  <si>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</si>
  <si>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</si>
  <si>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</si>
  <si>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</si>
  <si>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</si>
  <si>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</si>
  <si>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</si>
  <si>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</si>
  <si>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</si>
  <si>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</si>
  <si>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</si>
  <si>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</si>
  <si>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</si>
  <si>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</si>
  <si>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</si>
  <si>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</si>
  <si>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</si>
  <si>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</si>
  <si>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</si>
  <si>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</si>
  <si>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</si>
  <si>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</si>
  <si>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</si>
  <si>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</si>
  <si>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</si>
  <si>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</si>
  <si>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</si>
  <si>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</si>
  <si>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</si>
  <si>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</si>
  <si>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</si>
  <si>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</si>
  <si>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</si>
  <si>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</si>
  <si>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</si>
  <si>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</si>
  <si>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</si>
  <si>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</si>
  <si>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</si>
  <si>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</si>
  <si>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</si>
  <si>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</si>
  <si>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</si>
  <si>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</si>
  <si>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</si>
  <si>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</si>
  <si>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</si>
  <si>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</si>
  <si>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</si>
  <si>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</si>
  <si>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</si>
  <si>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</si>
  <si>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</si>
  <si>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</si>
  <si>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</si>
  <si>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</si>
  <si>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</si>
  <si>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</si>
  <si>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</si>
  <si>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</si>
  <si>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</si>
  <si>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</si>
  <si>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</si>
  <si>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</si>
  <si>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</si>
  <si>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</si>
  <si>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</si>
  <si>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</si>
  <si>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</si>
  <si>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</si>
  <si>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</si>
  <si>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</si>
  <si>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</si>
  <si>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</si>
  <si>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</si>
  <si>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</si>
  <si>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</si>
  <si>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</si>
  <si>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</si>
  <si>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</si>
  <si>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</si>
  <si>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</si>
  <si>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</si>
  <si>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</si>
  <si>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</si>
  <si>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</si>
  <si>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</si>
  <si>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</si>
  <si>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</si>
  <si>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</si>
  <si>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</si>
  <si>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</si>
  <si>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</si>
  <si>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</si>
  <si>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</si>
  <si>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</si>
  <si>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</si>
  <si>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</si>
  <si>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</si>
  <si>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</si>
  <si>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</si>
  <si>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</si>
  <si>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</si>
  <si>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</si>
  <si>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</si>
  <si>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</si>
  <si>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</si>
  <si>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</si>
  <si>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</si>
  <si>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</si>
  <si>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</si>
  <si>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</si>
  <si>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</si>
  <si>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</si>
  <si>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</si>
  <si>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</si>
  <si>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</si>
  <si>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</si>
  <si>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</si>
  <si>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</si>
  <si>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</si>
  <si>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</si>
  <si>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</si>
  <si>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</si>
  <si>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</si>
  <si>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</si>
  <si>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</si>
  <si>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</si>
  <si>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</si>
  <si>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</si>
  <si>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</si>
  <si>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</si>
  <si>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</si>
  <si>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</si>
  <si>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</si>
  <si>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</si>
  <si>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</si>
  <si>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</si>
  <si>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</si>
  <si>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</si>
  <si>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</si>
  <si>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</si>
  <si>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</si>
  <si>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</si>
  <si>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</si>
  <si>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</si>
  <si>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</si>
  <si>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</si>
  <si>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</si>
  <si>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</si>
  <si>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</si>
  <si>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</si>
  <si>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</si>
  <si>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</si>
  <si>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</si>
  <si>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</si>
  <si>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</si>
  <si>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</si>
  <si>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</si>
  <si>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</si>
  <si>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</si>
  <si>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</si>
  <si>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</si>
  <si>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</si>
  <si>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</si>
  <si>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</si>
  <si>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</si>
  <si>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</si>
  <si>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</si>
  <si>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</si>
  <si>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</si>
  <si>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</si>
  <si>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</si>
  <si>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</si>
  <si>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</si>
  <si>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</si>
  <si>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</si>
  <si>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</si>
  <si>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</si>
  <si>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</si>
  <si>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</si>
  <si>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</si>
  <si>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</si>
  <si>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</si>
  <si>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</si>
  <si>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</si>
  <si>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</si>
  <si>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</si>
  <si>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</si>
  <si>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</si>
  <si>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</si>
  <si>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</si>
  <si>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</si>
  <si>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</si>
  <si>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</si>
  <si>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</si>
  <si>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</si>
  <si>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</si>
  <si>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</si>
  <si>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</si>
  <si>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</si>
  <si>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</si>
  <si>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</si>
  <si>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</si>
  <si>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</si>
  <si>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</si>
  <si>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</si>
  <si>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</si>
  <si>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</si>
  <si>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</si>
  <si>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</si>
  <si>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</si>
  <si>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</si>
  <si>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</si>
  <si>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</si>
  <si>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</si>
  <si>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</si>
  <si>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</si>
  <si>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</si>
  <si>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</si>
  <si>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</si>
  <si>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</si>
  <si>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</si>
  <si>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</si>
  <si>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</si>
  <si>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</si>
  <si>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</si>
  <si>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</si>
  <si>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</si>
  <si>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</si>
  <si>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</si>
  <si>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</si>
  <si>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</si>
  <si>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</si>
  <si>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</si>
  <si>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</si>
  <si>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</si>
  <si>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</si>
  <si>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</si>
  <si>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</si>
  <si>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</si>
  <si>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</si>
  <si>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</si>
  <si>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</si>
  <si>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</si>
  <si>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</si>
  <si>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</si>
  <si>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</si>
  <si>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</si>
  <si>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</si>
  <si>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</si>
  <si>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</si>
  <si>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</si>
  <si>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</si>
  <si>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</si>
  <si>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</si>
  <si>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</si>
  <si>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</si>
  <si>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</si>
  <si>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</si>
  <si>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</si>
  <si>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</si>
  <si>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</si>
  <si>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</si>
  <si>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</si>
  <si>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</si>
  <si>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</si>
  <si>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</si>
  <si>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</si>
  <si>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</si>
  <si>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</si>
  <si>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</si>
  <si>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</si>
  <si>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</si>
  <si>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</si>
  <si>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</si>
  <si>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</si>
  <si>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</si>
  <si>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</si>
  <si>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</si>
  <si>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</si>
  <si>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</si>
  <si>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</si>
  <si>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</si>
  <si>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</si>
  <si>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</si>
  <si>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</si>
  <si>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</si>
  <si>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</si>
  <si>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</si>
  <si>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</si>
  <si>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</si>
  <si>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</si>
  <si>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</si>
  <si>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</si>
  <si>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</si>
  <si>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</si>
  <si>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</si>
  <si>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</si>
  <si>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</si>
  <si>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</si>
  <si>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</si>
  <si>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</si>
  <si>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</si>
  <si>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</si>
  <si>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</si>
  <si>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</si>
  <si>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</si>
  <si>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</si>
  <si>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</si>
  <si>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</si>
  <si>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</si>
  <si>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</si>
  <si>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</si>
  <si>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</si>
  <si>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</si>
  <si>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</si>
  <si>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</si>
  <si>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</si>
  <si>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</si>
  <si>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</si>
  <si>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</si>
  <si>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</si>
  <si>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</si>
  <si>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</si>
  <si>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</si>
  <si>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</si>
  <si>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</si>
  <si>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</si>
  <si>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</si>
  <si>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</si>
  <si>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</si>
  <si>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</si>
  <si>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</si>
  <si>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</si>
  <si>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</si>
  <si>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</si>
  <si>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</si>
  <si>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</si>
  <si>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</si>
  <si>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</si>
  <si>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</si>
  <si>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</si>
  <si>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</si>
  <si>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</si>
  <si>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</si>
  <si>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</si>
  <si>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</si>
  <si>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</si>
  <si>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</si>
  <si>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</si>
  <si>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</si>
  <si>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</si>
  <si>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</si>
  <si>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</si>
  <si>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</si>
  <si>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</si>
  <si>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</si>
  <si>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</si>
  <si>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</si>
  <si>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</si>
  <si>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</si>
  <si>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</si>
  <si>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</si>
  <si>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</si>
  <si>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</si>
  <si>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</si>
  <si>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</si>
  <si>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</si>
  <si>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</si>
  <si>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</si>
  <si>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</si>
  <si>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</si>
  <si>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</si>
  <si>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</si>
  <si>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</si>
  <si>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</si>
  <si>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</si>
  <si>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</si>
  <si>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</si>
  <si>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</si>
  <si>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</si>
  <si>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</si>
  <si>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</si>
  <si>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</si>
  <si>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</si>
  <si>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</si>
  <si>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</si>
  <si>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</si>
  <si>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</si>
  <si>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</si>
  <si>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</si>
  <si>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</si>
  <si>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</si>
  <si>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</si>
  <si>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</si>
  <si>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</si>
  <si>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</si>
  <si>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</si>
  <si>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</si>
  <si>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</si>
  <si>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</si>
  <si>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</si>
  <si>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</si>
  <si>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</si>
  <si>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</si>
  <si>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</si>
  <si>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</si>
  <si>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</si>
  <si>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</si>
  <si>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</si>
  <si>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</si>
  <si>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</si>
  <si>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</si>
  <si>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</si>
  <si>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</si>
  <si>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</si>
  <si>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</si>
  <si>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</si>
  <si>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</si>
  <si>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</si>
  <si>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</si>
  <si>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</si>
  <si>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</si>
  <si>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</si>
  <si>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</si>
  <si>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</si>
  <si>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</si>
  <si>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</si>
  <si>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</si>
  <si>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</si>
  <si>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</si>
  <si>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</si>
  <si>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</si>
  <si>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</si>
  <si>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</si>
  <si>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</si>
  <si>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</si>
  <si>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</si>
  <si>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</si>
  <si>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</si>
  <si>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</si>
  <si>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</si>
  <si>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</si>
  <si>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</si>
  <si>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</si>
  <si>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</si>
  <si>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</si>
  <si>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</si>
  <si>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</si>
  <si>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</si>
  <si>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</si>
  <si>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</si>
  <si>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</si>
  <si>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</si>
  <si>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</si>
  <si>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</si>
  <si>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</si>
  <si>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</si>
  <si>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</si>
  <si>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</si>
  <si>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</si>
  <si>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</si>
  <si>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</si>
  <si>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</si>
  <si>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</si>
  <si>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</si>
  <si>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</si>
  <si>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</si>
  <si>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</si>
  <si>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</si>
  <si>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</si>
  <si>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</si>
  <si>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</si>
  <si>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</si>
  <si>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</si>
  <si>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</si>
  <si>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</si>
  <si>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</si>
  <si>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</si>
  <si>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</si>
  <si>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</si>
  <si>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</si>
  <si>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</si>
  <si>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</si>
  <si>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</si>
  <si>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</si>
  <si>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</si>
  <si>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</si>
  <si>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</si>
  <si>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</si>
  <si>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</si>
  <si>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</si>
  <si>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</si>
  <si>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</si>
  <si>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</si>
  <si>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</si>
  <si>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</si>
  <si>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</si>
  <si>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</si>
  <si>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</si>
  <si>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</si>
  <si>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</si>
  <si>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</si>
  <si>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</si>
  <si>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</si>
  <si>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</si>
  <si>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</si>
  <si>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</si>
  <si>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</si>
  <si>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</si>
  <si>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</si>
  <si>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</si>
  <si>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</si>
  <si>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</si>
  <si>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</si>
  <si>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</si>
  <si>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</si>
  <si>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</si>
  <si>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</si>
  <si>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</si>
  <si>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</si>
  <si>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</si>
  <si>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</si>
  <si>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</si>
  <si>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</si>
  <si>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</si>
  <si>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</si>
  <si>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</si>
  <si>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</si>
  <si>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</si>
  <si>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</si>
  <si>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</si>
  <si>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</si>
  <si>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</si>
  <si>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</si>
  <si>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</si>
  <si>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</si>
  <si>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</si>
  <si>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</si>
  <si>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</si>
  <si>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</si>
  <si>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</si>
  <si>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</si>
  <si>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</si>
  <si>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</si>
  <si>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</si>
  <si>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</si>
  <si>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</si>
  <si>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</si>
  <si>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</si>
  <si>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</si>
  <si>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</si>
  <si>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</si>
  <si>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</si>
  <si>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</si>
  <si>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</si>
  <si>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</si>
  <si>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</si>
  <si>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</si>
  <si>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</si>
  <si>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</si>
  <si>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</si>
  <si>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</si>
  <si>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</si>
  <si>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</si>
  <si>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</si>
  <si>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</si>
  <si>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</si>
  <si>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</si>
  <si>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</si>
  <si>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</si>
  <si>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</si>
  <si>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</si>
  <si>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</si>
  <si>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</si>
  <si>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</si>
  <si>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</si>
  <si>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</si>
  <si>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</si>
  <si>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</si>
  <si>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</si>
  <si>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</si>
  <si>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</si>
  <si>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</si>
  <si>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</si>
  <si>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</si>
  <si>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</si>
  <si>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</si>
  <si>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</si>
  <si>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</si>
  <si>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</si>
  <si>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</si>
  <si>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</si>
  <si>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</si>
  <si>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</si>
  <si>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</si>
  <si>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</si>
  <si>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</si>
  <si>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</si>
  <si>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</si>
  <si>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</si>
  <si>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</si>
  <si>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NO</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</si>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</sst>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56" dataDxfId="155" headerRowBorderDxfId="153" tableBorderDxfId="154" totalsRowBorderDxfId="152">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326.63628321759461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45989.584709143521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45989.584709143521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45989.584709143521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45989.584709143521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45989.584709143521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45989.584709143521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45989.584709143521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45989.584709143521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45989.584709143521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45989.584709143521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45989.584709143521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45989.584709143521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45989.584709143521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45989.584709143521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45989.584709143521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45989.584709143521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45989.584709143521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45989.584709143521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45989.584709143521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45989.584709143521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45989.584709143521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45989.584709143521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45989.584709143521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45989.584709143521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45989.584709143521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45989.584709143521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45989.584709143521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45989.584709143521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45989.584709143521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45989.584709143521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45989.584709143521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45989.584709143521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45989.584709143521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45989.584709143521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45989.584709143521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45989.584709143521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45989.584709143521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45989.584709143521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3B598D8B-06D0-4919-BAD0-21DB47CA37F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164.58487118055928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5.1972901620392804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0.94389895833592163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5</v>
      </c>
      <c r="D6" s="18" t="s">
        <v>24720</v>
      </c>
      <c r="E6" s="99" t="s">
        <v>39100</v>
      </c>
      <c r="F6" s="100"/>
      <c r="G6" s="101">
        <f ca="1">IFERROR(NOW()-F6,"-")</f>
        <v>45989.584709143521</v>
      </c>
      <c r="H6" s="100">
        <v>45989.577847222223</v>
      </c>
      <c r="I6" s="18" t="str">
        <f>IFERROR(VLOOKUP(D6,DB!A:F,6,0),"")</f>
        <v>SCECO</v>
      </c>
      <c r="J6" s="18" t="str">
        <f>IFERROR(VLOOKUP(D6,DB!A:G,7,0),"")</f>
        <v>No BB Shifted+No BB Design</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45989.584709143521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45989.584709143521</v>
      </c>
      <c r="H8" s="100"/>
      <c r="I8" s="18" t="str">
        <f>IFERROR(VLOOKUP(D8,DB!A:F,6,0),"")</f>
        <v/>
      </c>
      <c r="J8" s="18" t="str">
        <f>IFERROR(VLOOKUP(D8,DB!A:G,7,0),"")</f>
        <v/>
      </c>
      <c r="K8" s="19" t="s">
        <v>39114</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45989.584709143521</v>
      </c>
      <c r="H9" s="100"/>
      <c r="I9" s="18" t="str">
        <f>IFERROR(VLOOKUP(D9,DB!A:F,6,0),"")</f>
        <v/>
      </c>
      <c r="J9" s="18" t="str">
        <f>IFERROR(VLOOKUP(D9,DB!A:G,7,0),"")</f>
        <v/>
      </c>
      <c r="K9" s="19" t="s">
        <v>39114</v>
      </c>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45989.584709143521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45989.584709143521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45989.584709143521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45989.584709143521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45989.584709143521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45989.584709143521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45989.584709143521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45989.584709143521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45989.584709143521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45989.584709143521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45989.584709143521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45989.584709143521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45989.584709143521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45989.584709143521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45989.584709143521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45989.584709143521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45989.584709143521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45989.584709143521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45989.584709143521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45989.584709143521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45989.584709143521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45989.584709143521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45989.584709143521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45989.584709143521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45989.584709143521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45989.584709143521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45989.584709143521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45989.584709143521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45989.584709143521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45989.584709143521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45989.584709143521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45989.584709143521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45989.584709143521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45989.584709143521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45989.584709143521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45989.584709143521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45989.584709143521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45989.584709143521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45989.584709143521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45989.584709143521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45989.584709143521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45989.584709143521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45989.584709143521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45989.584709143521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45989.584709143521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45989.584709143521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45989.584709143521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45989.584709143521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45989.584709143521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45989.584709143521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45989.584709143521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45989.584709143521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45989.584709143521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45989.584709143521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45989.584709143521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45989.584709143521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45989.584709143521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45989.584709143521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45989.584709143521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45989.584709143521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45989.584709143521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45989.584709143521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45989.584709143521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45989.584709143521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45989.584709143521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45989.584709143521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45989.584709143521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45989.584709143521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45989.584709143521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45989.584709143521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45989.584709143521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45989.584709143521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45989.584709143521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45989.584709143521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45989.584709143521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45989.584709143521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45989.584709143521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45989.584709143521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45989.584709143521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45989.584709143521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45989.584709143521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45989.584709143521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45989.584709143521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45989.584709143521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45989.584709143521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45989.584709143521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45989.584709143521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45989.584709143521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45989.584709143521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45989.584709143521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45989.584709143521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45989.584709143521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45989.584709143521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45989.584709143521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45989.584709143521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45989.584709143521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45989.584709143521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45989.584709143521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45989.584709143521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45989.584709143521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45989.584709143521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45989.584709143521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45989.584709143521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45989.584709143521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45989.584709143521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45989.584709143521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45989.584709143521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45989.584709143521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45989.584709143521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45989.584709143521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45989.584709143521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45989.584709143521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45989.584709143521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45989.584709143521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45989.584709143521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45989.584709143521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45989.584709143521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45989.584709143521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45989.584709143521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45989.584709143521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45989.584709143521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45989.584709143521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45989.584709143521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45989.584709143521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45989.584709143521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45989.584709143521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45989.584709143521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45989.584709143521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45989.584709143521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45989.584709143521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45989.584709143521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45989.584709143521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45989.584709143521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45989.584709143521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45989.584709143521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45989.584709143521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45989.584709143521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45989.584709143521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45989.584709143521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45989.584709143521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45989.584709143521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45989.584709143521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45989.584709143521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45989.584709143521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45989.584709143521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45989.584709143521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45989.584709143521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45989.584709143521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45989.584709143521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45989.584709143521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45989.584709143521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45989.584709143521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45989.584709143521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45989.584709143521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45989.584709143521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45989.584709143521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45989.584709143521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45989.584709143521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45989.584709143521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45989.584709143521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45989.584709143521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45989.584709143521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45989.584709143521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45989.584709143521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45989.584709143521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45989.584709143521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45989.584709143521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45989.584709143521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45989.584709143521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45989.584709143521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45989.584709143521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45989.584709143521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45989.584709143521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45989.584709143521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45989.584709143521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45989.584709143521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45989.584709143521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45989.584709143521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45989.584709143521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45989.584709143521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45989.584709143521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45989.584709143521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45989.584709143521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45989.584709143521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45989.584709143521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45989.584709143521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45989.584709143521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45989.584709143521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45989.584709143521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45989.584709143521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45989.584709143521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45989.584709143521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45989.584709143521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45989.584709143521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45989.584709143521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45989.584709143521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45989.584709143521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45989.584709143521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45989.584709143521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45989.584709143521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45989.584709143521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45989.584709143521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45989.584709143521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45989.584709143521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45989.584709143521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45989.584709143521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45989.584709143521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45989.584709143521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45989.584709143521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45989.584709143521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45989.584709143521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45989.584709143521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45989.584709143521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45989.584709143521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45989.584709143521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45989.584709143521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45989.584709143521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45989.584709143521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45989.584709143521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45989.584709143521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45989.584709143521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45989.584709143521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45989.584709143521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45989.584709143521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45989.584709143521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45989.584709143521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45989.584709143521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45989.584709143521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45989.584709143521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45989.584709143521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45989.584709143521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45989.584709143521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45989.584709143521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45989.584709143521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45989.584709143521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45989.584709143521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45989.584709143521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45989.584709143521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45989.584709143521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45989.584709143521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45989.584709143521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45989.584709143521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45989.584709143521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45989.584709143521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45989.584709143521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45989.584709143521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45989.584709143521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45989.584709143521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45989.584709143521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45989.584709143521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45989.584709143521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45989.584709143521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45989.584709143521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45989.584709143521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45989.584709143521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45989.584709143521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45989.584709143521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45989.584709143521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45989.584709143521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45989.584709143521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45989.584709143521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45989.584709143521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45989.584709143521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45989.584709143521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45989.584709143521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45989.584709143521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45989.584709143521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45989.584709143521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45989.584709143521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45989.584709143521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45989.584709143521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45989.584709143521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45989.584709143521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45989.584709143521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45989.584709143521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45989.584709143521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45989.584709143521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45989.584709143521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45989.584709143521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45989.584709143521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45989.584709143521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45989.584709143521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45989.584709143521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45989.584709143521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45989.584709143521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45989.584709143521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45989.584709143521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45989.584709143521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45989.584709143521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45989.584709143521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45989.584709143521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45989.584709143521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45989.584709143521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45989.584709143521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45989.584709143521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45989.584709143521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45989.584709143521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45989.584709143521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45989.584709143521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45989.584709143521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45989.584709143521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45989.584709143521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45989.584709143521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45989.584709143521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45989.584709143521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45989.584709143521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45989.584709143521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45989.584709143521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45989.584709143521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45989.584709143521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45989.584709143521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45989.584709143521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45989.584709143521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45989.584709143521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45989.584709143521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45989.584709143521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45989.584709143521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45989.584709143521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45989.584709143521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45989.584709143521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45989.584709143521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45989.584709143521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45989.584709143521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45989.584709143521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45989.584709143521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45989.584709143521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45989.584709143521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45989.584709143521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45989.584709143521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45989.584709143521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45989.584709143521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45989.584709143521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45989.584709143521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45989.584709143521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45989.584709143521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45989.584709143521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45989.584709143521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45989.584709143521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45989.584709143521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45989.584709143521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45989.584709143521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45989.584709143521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45989.584709143521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45989.584709143521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45989.584709143521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45989.584709143521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45989.584709143521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45989.584709143521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45989.584709143521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45989.584709143521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45989.584709143521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45989.584709143521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45989.584709143521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45989.584709143521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45989.584709143521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45989.584709143521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45989.584709143521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45989.584709143521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45989.584709143521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45989.584709143521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45989.584709143521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45989.584709143521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45989.584709143521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45989.584709143521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45989.584709143521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45989.584709143521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45989.584709143521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45989.584709143521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45989.584709143521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45989.584709143521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45989.584709143521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45989.584709143521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45989.584709143521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45989.584709143521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45989.584709143521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45989.584709143521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45989.584709143521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45989.584709143521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45989.584709143521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45989.584709143521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45989.584709143521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45989.584709143521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45989.584709143521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45989.584709143521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45989.584709143521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45989.584709143521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45989.584709143521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45989.584709143521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45989.584709143521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45989.584709143521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45989.584709143521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45989.584709143521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45989.584709143521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45989.584709143521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45989.584709143521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45989.584709143521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45989.584709143521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45989.584709143521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45989.584709143521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45989.584709143521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45989.584709143521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45989.584709143521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45989.584709143521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45989.584709143521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45989.584709143521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45989.584709143521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45989.584709143521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45989.584709143521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45989.584709143521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45989.584709143521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45989.584709143521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45989.584709143521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45989.584709143521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45989.584709143521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45989.584709143521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45989.584709143521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45989.584709143521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45989.584709143521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45989.584709143521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45989.584709143521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45989.584709143521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45989.584709143521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45989.584709143521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45989.584709143521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45989.584709143521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45989.584709143521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45989.584709143521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45989.584709143521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45989.584709143521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45989.584709143521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45989.584709143521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45989.584709143521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45989.584709143521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45989.584709143521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45989.584709143521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45989.584709143521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45989.584709143521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45989.584709143521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45989.584709143521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45989.584709143521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45989.584709143521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45989.584709143521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45989.584709143521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45989.584709143521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45989.584709143521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45989.584709143521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45989.584709143521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45989.584709143521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45989.584709143521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45989.584709143521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45989.584709143521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45989.584709143521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45989.584709143521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45989.584709143521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45989.584709143521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45989.584709143521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45989.584709143521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45989.584709143521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45989.584709143521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45989.584709143521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45989.584709143521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45989.584709143521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45989.584709143521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45989.584709143521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45989.584709143521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45989.584709143521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45989.584709143521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45989.584709143521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45989.584709143521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45989.584709143521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45989.584709143521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45989.584709143521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45989.584709143521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45989.584709143521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45989.584709143521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45989.584709143521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45989.584709143521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45989.584709143521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45989.584709143521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45989.584709143521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45989.584709143521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45989.584709143521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45989.584709143521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45989.584709143521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45989.584709143521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45989.584709143521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45989.584709143521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45989.584709143521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45989.584709143521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45989.584709143521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45989.584709143521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45989.584709143521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45989.584709143521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45989.584709143521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45989.584709143521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45989.584709143521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45989.584709143521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45989.584709143521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45989.584709143521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45989.584709143521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45989.584709143521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45989.584709143521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45989.584709143521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45989.584709143521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45989.584709143521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45989.584709143521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45989.584709143521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45989.584709143521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45989.584709143521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45989.584709143521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45989.584709143521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45989.584709143521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45989.584709143521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45989.584709143521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45989.584709143521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45989.584709143521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45989.584709143521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45989.584709143521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45989.584709143521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45989.584709143521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45989.584709143521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45989.584709143521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45989.584709143521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45989.584709143521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45989.584709143521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45989.584709143521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45989.584709143521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45989.584709143521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45989.584709143521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45989.584709143521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45989.584709143521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45989.584709143521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45989.584709143521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45989.584709143521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45989.584709143521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45989.584709143521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45989.584709143521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45989.584709143521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45989.584709143521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45989.584709143521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45989.584709143521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45989.584709143521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45989.584709143521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45989.584709143521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45989.584709143521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45989.584709143521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45989.584709143521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45989.584709143521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45989.584709143521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45989.584709143521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45989.584709143521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45989.584709143521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45989.584709143521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45989.584709143521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45989.584709143521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45989.584709143521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45989.584709143521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45989.584709143521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45989.584709143521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45989.584709143521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45989.584709143521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45989.584709143521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45989.584709143521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45989.584709143521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45989.584709143521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45989.584709143521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45989.584709143521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45989.584709143521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45989.584709143521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45989.584709143521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45989.584709143521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45989.584709143521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45989.584709143521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45989.584709143521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45989.584709143521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45989.584709143521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45989.584709143521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45989.584709143521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45989.584709143521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45989.584709143521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45989.584709143521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45989.584709143521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45989.584709143521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45989.584709143521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45989.584709143521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45989.584709143521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45989.584709143521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45989.584709143521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45989.584709143521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45989.584709143521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45989.584709143521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45989.584709143521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45989.584709143521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45989.584709143521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45989.584709143521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45989.584709143521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45989.584709143521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45989.584709143521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45989.584709143521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45989.584709143521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45989.584709143521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45989.584709143521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45989.584709143521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45989.584709143521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45989.584709143521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45989.584709143521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45989.584709143521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45989.584709143521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45989.584709143521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45989.584709143521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45989.584709143521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45989.584709143521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45989.584709143521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45989.584709143521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45989.584709143521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45989.584709143521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45989.584709143521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45989.584709143521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45989.584709143521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45989.584709143521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45989.584709143521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45989.584709143521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45989.584709143521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45989.584709143521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45989.584709143521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45989.584709143521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45989.584709143521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45989.584709143521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45989.584709143521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45989.584709143521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45989.584709143521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45989.584709143521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45989.584709143521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45989.584709143521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45989.584709143521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45989.584709143521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45989.584709143521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45989.584709143521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45989.584709143521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45989.584709143521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45989.584709143521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45989.584709143521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45989.584709143521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45989.584709143521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45989.584709143521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45989.584709143521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45989.584709143521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45989.584709143521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45989.584709143521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45989.584709143521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45989.584709143521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45989.584709143521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45989.584709143521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45989.584709143521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45989.584709143521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45989.584709143521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45989.584709143521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45989.584709143521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45989.584709143521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45989.584709143521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45989.584709143521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45989.584709143521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45989.584709143521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45989.584709143521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45989.584709143521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45989.584709143521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45989.584709143521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45989.584709143521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45989.584709143521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45989.584709143521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45989.584709143521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45989.584709143521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45989.584709143521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45989.584709143521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45989.584709143521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45989.584709143521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45989.584709143521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45989.584709143521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45989.584709143521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45989.584709143521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45989.584709143521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45989.584709143521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45989.584709143521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45989.584709143521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45989.584709143521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45989.584709143521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45989.584709143521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45989.584709143521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45989.584709143521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45989.584709143521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45989.584709143521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45989.584709143521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45989.584709143521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45989.584709143521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45989.584709143521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45989.584709143521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45989.584709143521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45989.584709143521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45989.584709143521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45989.584709143521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45989.584709143521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45989.584709143521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45989.584709143521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45989.584709143521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45989.584709143521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45989.584709143521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45989.584709143521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45989.584709143521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45989.584709143521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45989.584709143521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45989.584709143521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45989.584709143521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45989.584709143521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45989.584709143521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45989.584709143521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45989.584709143521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45989.584709143521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45989.584709143521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45989.584709143521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45989.584709143521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45989.584709143521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45989.584709143521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45989.584709143521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45989.584709143521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45989.584709143521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45989.584709143521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45989.584709143521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45989.584709143521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45989.584709143521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45989.584709143521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45989.584709143521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45989.584709143521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45989.584709143521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45989.584709143521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45989.584709143521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45989.584709143521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45989.584709143521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45989.584709143521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45989.584709143521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45989.584709143521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45989.584709143521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45989.584709143521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45989.584709143521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45989.584709143521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45989.584709143521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45989.584709143521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45989.584709143521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45989.584709143521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45989.584709143521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45989.584709143521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45989.584709143521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45989.584709143521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45989.584709143521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45989.584709143521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45989.584709143521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45989.584709143521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45989.584709143521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45989.584709143521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45989.584709143521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45989.584709143521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45989.584709143521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45989.584709143521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45989.584709143521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45989.584709143521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45989.584709143521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45989.584709143521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45989.584709143521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45989.584709143521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45989.584709143521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45989.584709143521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45989.584709143521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45989.584709143521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45989.584709143521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45989.584709143521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45989.584709143521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45989.584709143521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45989.584709143521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45989.584709143521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45989.584709143521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45989.584709143521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45989.584709143521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45989.584709143521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45989.584709143521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45989.584709143521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45989.584709143521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45989.584709143521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45989.584709143521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45989.584709143521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45989.584709143521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45989.584709143521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45989.584709143521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45989.584709143521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45989.584709143521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45989.584709143521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45989.584709143521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45989.584709143521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45989.584709143521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45989.584709143521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45989.584709143521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45989.584709143521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45989.584709143521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45989.584709143521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45989.584709143521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45989.584709143521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45989.584709143521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45989.584709143521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45989.584709143521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45989.584709143521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45989.584709143521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45989.584709143521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45989.584709143521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45989.584709143521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45989.584709143521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45989.584709143521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45989.584709143521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45989.584709143521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45989.584709143521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45989.584709143521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45989.584709143521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45989.584709143521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45989.584709143521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45989.584709143521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45989.584709143521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45989.584709143521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45989.584709143521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45989.584709143521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45989.584709143521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45989.584709143521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45989.584709143521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45989.584709143521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45989.584709143521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45989.584709143521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45989.584709143521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45989.584709143521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45989.584709143521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45989.584709143521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45989.584709143521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45989.584709143521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45989.584709143521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45989.584709143521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45989.584709143521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45989.584709143521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45989.584709143521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45989.584709143521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45989.584709143521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45989.584709143521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45989.584709143521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45989.584709143521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45989.584709143521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45989.584709143521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45989.584709143521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45989.584709143521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45989.584709143521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45989.584709143521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45989.584709143521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45989.584709143521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45989.584709143521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45989.584709143521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45989.584709143521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45989.584709143521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45989.584709143521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45989.584709143521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45989.584709143521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45989.584709143521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45989.584709143521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45989.584709143521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45989.584709143521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45989.584709143521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45989.584709143521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45989.584709143521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45989.584709143521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45989.584709143521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45989.584709143521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45989.584709143521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45989.584709143521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45989.584709143521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45989.584709143521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45989.584709143521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45989.584709143521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45989.584709143521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45989.584709143521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45989.584709143521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45989.584709143521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45989.584709143521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45989.584709143521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45989.584709143521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45989.584709143521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45989.584709143521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45989.584709143521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45989.584709143521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45989.584709143521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45989.584709143521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45989.584709143521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45989.584709143521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45989.584709143521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45989.584709143521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45989.584709143521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45989.584709143521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45989.584709143521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45989.584709143521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45989.584709143521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45989.584709143521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45989.584709143521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45989.584709143521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45989.584709143521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45989.584709143521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45989.584709143521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45989.584709143521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45989.584709143521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45989.584709143521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45989.584709143521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45989.584709143521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45989.584709143521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45989.584709143521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45989.584709143521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45989.584709143521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45989.584709143521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45989.584709143521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45989.584709143521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45989.584709143521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45989.584709143521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45989.584709143521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45989.584709143521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45989.584709143521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45989.584709143521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45989.584709143521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45989.584709143521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45989.584709143521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45989.584709143521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45989.584709143521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45989.584709143521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45989.584709143521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45989.584709143521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45989.584709143521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45989.584709143521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45989.584709143521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45989.584709143521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45989.584709143521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45989.584709143521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45989.584709143521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45989.584709143521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45989.584709143521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45989.584709143521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45989.584709143521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45989.584709143521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45989.584709143521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45989.584709143521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45989.584709143521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45989.584709143521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45989.584709143521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45989.584709143521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45989.584709143521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45989.584709143521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45989.584709143521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45989.584709143521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45989.584709143521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45989.584709143521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45989.584709143521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45989.584709143521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45989.584709143521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45989.584709143521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45989.584709143521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45989.584709143521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45989.584709143521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45989.584709143521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45989.584709143521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45989.584709143521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45989.584709143521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45989.584709143521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45989.584709143521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45989.584709143521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45989.584709143521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45989.584709143521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45989.584709143521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45989.584709143521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45989.584709143521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45989.584709143521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45989.584709143521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45989.584709143521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45989.584709143521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45989.584709143521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45989.584709143521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45989.584709143521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45989.584709143521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45989.584709143521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45989.584709143521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45989.584709143521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45989.584709143521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45989.584709143521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45989.584709143521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45989.584709143521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45989.584709143521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45989.584709143521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45989.584709143521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45989.584709143521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45989.584709143521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45989.584709143521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45989.584709143521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45989.584709143521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45989.584709143521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45989.584709143521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45989.584709143521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45989.584709143521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45989.584709143521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45989.584709143521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45989.584709143521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45989.584709143521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45989.584709143521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45989.584709143521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45989.584709143521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45989.584709143521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45989.584709143521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45989.584709143521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45989.584709143521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45989.584709143521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45989.584709143521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45989.584709143521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45989.584709143521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45989.584709143521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45989.584709143521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45989.584709143521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45989.584709143521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45989.584709143521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45989.584709143521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45989.584709143521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45989.584709143521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45989.584709143521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45989.584709143521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286.10399155092455</v>
      </c>
      <c r="H2" s="92">
        <v>45703.474768518521</v>
      </c>
      <c r="I2" s="92" t="str">
        <f>IFERROR(VLOOKUP(D2,DB!A:F,6,0),"")</f>
        <v>SCECO</v>
      </c>
      <c r="J2" s="92" t="str">
        <f>IFERROR(VLOOKUP(D2,DB!A:G,7,0),"")</f>
        <v>Dead</v>
      </c>
      <c r="K2" s="94" t="s">
        <v>39116</v>
      </c>
      <c r="L2" s="88" t="str">
        <f>IFERROR(VLOOKUP(D2,DB!A:I,9,0),"")</f>
        <v>Latis</v>
      </c>
    </row>
    <row r="3" spans="1:16" ht="15" customHeight="1">
      <c r="A3" s="110"/>
      <c r="B3" s="88" t="str">
        <f>IFERROR(VLOOKUP(D3,DB!A:K,11,0),"")</f>
        <v/>
      </c>
      <c r="C3" s="90"/>
      <c r="D3" s="88"/>
      <c r="E3" s="91"/>
      <c r="F3" s="92"/>
      <c r="G3" s="93">
        <f t="shared" ref="G3:G4" ca="1" si="0">IFERROR(NOW()-F3,"")</f>
        <v>45989.584709143521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45989.584709143521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45989.584709143521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45989.584709143521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45989.584709143521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45989.584709143521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45989.584709143521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45989.584709143521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45989.584709143521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45989.584709143521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45989.584709143521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45989.584709143521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45989.584709143521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45989.584709143521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45989.584709143521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45989.584709143521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45989.584709143521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45989.584709143521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45989.584709143521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45989.584709143521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45989.584709143521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45989.584709143521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45989.584709143521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45989.584709143521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45989.584709143521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45989.584709143521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45989.584709143521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45989.584709143521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45989.584709143521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45989.584709143521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45989.584709143521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45989.584709143521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45989.584709143521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45989.584709143521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45989.584709143521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45989.584709143521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45989.584709143521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45989.584709143521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45989.584709143521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45989.584709143521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45989.584709143521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45989.584709143521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45989.584709143521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45989.584709143521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45989.584709143521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45989.584709143521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45989.584709143521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45989.584709143521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45989.584709143521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45989.584709143521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45989.584709143521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45989.584709143521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45989.584709143521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45989.584709143521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45989.584709143521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45989.584709143521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45989.584709143521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45989.584709143521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45989.584709143521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45989.584709143521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45989.584709143521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45989.584709143521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45989.584709143521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45989.584709143521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45989.584709143521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45989.584709143521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45989.584709143521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45989.584709143521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45989.584709143521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45989.584709143521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45989.584709143521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45989.584709143521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45989.584709143521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45989.584709143521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45989.584709143521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45989.584709143521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45989.584709143521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45989.584709143521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45989.584709143521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45989.584709143521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45989.584709143521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45989.584709143521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45989.584709143521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45989.584709143521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45989.584709143521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45989.584709143521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45989.584709143521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45989.584709143521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45989.584709143521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45989.584709143521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45989.584709143521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45989.584709143521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45989.584709143521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45989.584709143521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45989.584709143521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45989.584709143521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45989.584709143521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45989.584709143521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45989.584709143521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45989.584709143521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45989.584709143521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45989.584709143521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45989.584709143521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45989.584709143521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45989.584709143521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45989.584709143521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45989.584709143521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45989.584709143521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45989.584709143521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45989.584709143521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45989.584709143521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45989.584709143521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45989.584709143521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45989.584709143521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45989.584709143521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45989.584709143521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45989.584709143521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45989.584709143521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45989.584709143521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45989.584709143521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45989.584709143521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45989.584709143521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45989.584709143521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45989.584709143521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45989.584709143521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45989.584709143521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45989.584709143521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45989.584709143521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45989.584709143521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45989.584709143521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45989.584709143521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45989.584709143521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45989.584709143521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45989.584709143521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45989.584709143521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45989.584709143521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45989.584709143521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45989.584709143521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45989.584709143521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45989.584709143521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45989.584709143521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45989.584709143521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45989.584709143521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45989.584709143521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45989.584709143521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45989.584709143521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45989.584709143521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45989.584709143521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45989.584709143521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45989.584709143521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45989.584709143521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45989.584709143521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45989.584709143521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45989.584709143521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45989.584709143521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45989.584709143521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45989.584709143521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45989.584709143521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45989.584709143521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45989.584709143521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45989.584709143521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45989.584709143521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45989.584709143521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45989.584709143521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45989.584709143521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45989.584709143521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45989.584709143521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45989.584709143521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45989.584709143521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45989.584709143521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45989.584709143521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45989.584709143521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45989.584709143521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45989.584709143521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45989.584709143521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45989.584709143521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45989.584709143521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45989.584709143521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45989.584709143521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45989.584709143521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45989.584709143521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45989.584709143521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45989.584709143521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45989.584709143521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45989.584709143521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45989.584709143521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45989.584709143521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45989.584709143521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45989.584709143521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45989.584709143521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45989.584709143521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45989.584709143521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45989.584709143521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45989.584709143521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45989.584709143521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45989.584709143521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45989.584709143521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45989.584709143521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45989.584709143521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45989.584709143521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45989.584709143521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45989.584709143521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45989.584709143521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45989.584709143521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45989.584709143521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45989.584709143521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45989.584709143521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45989.584709143521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45989.584709143521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45989.584709143521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45989.584709143521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45989.584709143521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45989.584709143521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45989.584709143521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45989.584709143521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45989.584709143521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45989.584709143521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45989.584709143521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45989.584709143521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45989.584709143521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45989.584709143521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45989.584709143521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45989.584709143521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45989.584709143521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45989.584709143521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45989.584709143521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45989.584709143521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45989.584709143521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45989.584709143521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45989.584709143521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45989.584709143521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45989.584709143521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45989.584709143521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45989.584709143521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45989.584709143521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45989.584709143521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45989.584709143521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45989.584709143521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45989.584709143521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45989.584709143521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45989.584709143521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45989.584709143521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45989.584709143521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45989.584709143521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45989.584709143521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45989.584709143521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45989.584709143521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45989.584709143521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45989.584709143521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45989.584709143521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45989.584709143521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45989.584709143521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45989.584709143521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45989.584709143521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45989.584709143521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45989.584709143521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45989.584709143521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45989.584709143521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45989.584709143521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45989.584709143521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45989.584709143521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45989.584709143521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45989.584709143521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45989.584709143521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45989.584709143521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45989.584709143521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45989.584709143521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45989.584709143521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45989.584709143521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45989.584709143521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45989.584709143521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45989.584709143521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45989.584709143521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45989.584709143521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45989.584709143521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45989.584709143521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45989.584709143521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45989.584709143521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45989.584709143521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45989.584709143521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45989.584709143521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45989.584709143521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45989.584709143521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45989.584709143521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45989.584709143521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45989.584709143521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45989.584709143521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45989.584709143521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45989.584709143521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45989.584709143521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45989.584709143521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45989.584709143521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45989.584709143521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45989.584709143521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45989.584709143521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45989.584709143521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45989.584709143521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45989.584709143521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45989.584709143521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45989.584709143521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45989.584709143521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45989.584709143521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45989.584709143521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45989.584709143521</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97.752648958332429</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63.395831828704104</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40.923598032408336</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8.2114105324071716</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45989.584709143521</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45989.584709143521</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45989.584709143521</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45989.584709143521</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45989.584709143521</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45989.584709143521</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45989.584709143521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45989.584709143521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45989.584709143521</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45989.584709143521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45989.584709143521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45989.584709143521</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45989.584709143521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45989.584709143521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45989.584709143521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45989.584709143521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45989.584709143521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45989.584709143521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45989.584709143521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45989.584709143521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45989.584709143521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45989.584709143521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45989.584709143521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45989.584709143521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45989.584709143521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45989.584709143521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45989.584709143521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45989.584709143521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45989.584709143521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45989.584709143521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45989.584709143521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45989.584709143521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45989.584709143521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45989.584709143521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45989.584709143521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45989.584709143521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45989.584709143521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45989.584709143521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45989.584709143521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45989.584709143521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45989.584709143521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45989.584709143521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45989.584709143521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45989.584709143521</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1</v>
      </c>
      <c r="D2" s="123" t="s">
        <v>37984</v>
      </c>
      <c r="E2" s="106" t="s">
        <v>39021</v>
      </c>
      <c r="F2" s="125">
        <v>45989.539803240739</v>
      </c>
      <c r="G2" s="72">
        <f ca="1">IFERROR(NOW()-F2,"-")</f>
        <v>4.4905902781465556E-2</v>
      </c>
      <c r="H2" s="125">
        <v>45989.533680555556</v>
      </c>
      <c r="I2" s="123" t="str">
        <f>IFERROR(VLOOKUP(D2,DB!A:F,6,0),"")</f>
        <v>SCECO</v>
      </c>
      <c r="J2" s="123" t="str">
        <f>IFERROR(VLOOKUP(D2,DB!A:G,7,0),"")</f>
        <v>Good</v>
      </c>
      <c r="K2" s="126" t="s">
        <v>39126</v>
      </c>
      <c r="L2" s="127" t="str">
        <f>IFERROR(VLOOKUP(D2,DB!A:I,9,0),"")</f>
        <v>Latis</v>
      </c>
    </row>
    <row r="3" spans="1:16382" ht="31.5" customHeight="1">
      <c r="A3" s="122"/>
      <c r="B3" s="123" t="str">
        <f>IFERROR(VLOOKUP(D3,DB!A:K,11,0),"")</f>
        <v/>
      </c>
      <c r="C3" s="124"/>
      <c r="D3" s="123"/>
      <c r="E3" s="106"/>
      <c r="F3" s="125"/>
      <c r="G3" s="72">
        <f t="shared" ref="G3:G6" ca="1" si="0">IFERROR(NOW()-F3,"-")</f>
        <v>45989.584709143521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45989.584709143521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45989.584709143521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45989.584709143521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45989.584709143521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45989.584709143521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45989.584709143521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45989.584709143521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45989.584709143521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45989.584709143521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45989.584709143521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45989.584709143521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45989.584709143521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45989.584709143521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45989.584709143521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45989.584709143521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45989.584709143521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45989.584709143521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45989.584709143521</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45989.584709143521</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45989.584709143521</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2025-11-28T11:02:47Z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