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25" documentId="120_S{2AC9BD13-BADA-5192-A53E-5A8FF88502F6}" xr6:coauthVersionLast="47" xr6:coauthVersionMax="47" xr10:uidLastSave="{4B9D85DB-9F14-47C1-8BCC-58C7D3610C2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<sst xmlns="http://schemas.openxmlformats.org/spreadsheetml/2006/main" count="181559" uniqueCount="39146">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</sst>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336.89427175925812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45999.842697685184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45999.842697685184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45999.842697685184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45999.842697685184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45999.842697685184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45999.842697685184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45999.842697685184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45999.842697685184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45999.842697685184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45999.842697685184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45999.842697685184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45999.842697685184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45999.842697685184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45999.842697685184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45999.842697685184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45999.842697685184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45999.842697685184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45999.842697685184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45999.842697685184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45999.842697685184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45999.842697685184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45999.842697685184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45999.842697685184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45999.842697685184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45999.842697685184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45999.842697685184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45999.842697685184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45999.842697685184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45999.842697685184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45999.842697685184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45999.842697685184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45999.842697685184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45999.842697685184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45999.842697685184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45999.842697685184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45999.842697685184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45999.842697685184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45999.842697685184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45999.842697685184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45999.842697685184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45999.842697685184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45999.842697685184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45999.842697685184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45999.842697685184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45999.842697685184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45999.842697685184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45999.842697685184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45999.842697685184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45999.842697685184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45999.842697685184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45999.842697685184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45999.842697685184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45999.842697685184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45999.842697685184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45999.842697685184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45999.842697685184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45999.842697685184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45999.842697685184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45999.842697685184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45999.842697685184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45999.842697685184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45999.842697685184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45999.842697685184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45999.842697685184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45999.842697685184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45999.842697685184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45999.842697685184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45999.842697685184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45999.842697685184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45999.842697685184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45999.842697685184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45999.842697685184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45999.842697685184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45999.842697685184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45999.842697685184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45999.842697685184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45999.842697685184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45999.842697685184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45999.842697685184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45999.842697685184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45999.842697685184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45999.842697685184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45999.842697685184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45999.842697685184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45999.842697685184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45999.842697685184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45999.842697685184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45999.842697685184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45999.842697685184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45999.842697685184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45999.842697685184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45999.842697685184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45999.842697685184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45999.842697685184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45999.842697685184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45999.842697685184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45999.842697685184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45999.842697685184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45999.842697685184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45999.842697685184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45999.842697685184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45999.842697685184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45999.842697685184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45999.842697685184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45999.842697685184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45999.842697685184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45999.842697685184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45999.842697685184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45999.842697685184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45999.842697685184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45999.842697685184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45999.842697685184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45999.842697685184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45999.842697685184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45999.842697685184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45999.842697685184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45999.842697685184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45999.842697685184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45999.842697685184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45999.842697685184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45999.842697685184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45999.842697685184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45999.842697685184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45999.842697685184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45999.842697685184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45999.842697685184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45999.842697685184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45999.842697685184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45999.842697685184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45999.842697685184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45999.842697685184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45999.842697685184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45999.842697685184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45999.842697685184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45999.842697685184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45999.842697685184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45999.842697685184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45999.842697685184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45999.842697685184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45999.842697685184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45999.842697685184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45999.842697685184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45999.842697685184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45999.842697685184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45999.842697685184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45999.842697685184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45999.842697685184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45999.842697685184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45999.842697685184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45999.842697685184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45999.842697685184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45999.842697685184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45999.842697685184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45999.842697685184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45999.842697685184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45999.842697685184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45999.842697685184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45999.842697685184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45999.842697685184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45999.842697685184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45999.842697685184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45999.842697685184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45999.842697685184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45999.842697685184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45999.842697685184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45999.842697685184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45999.842697685184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45999.842697685184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45999.842697685184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45999.842697685184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45999.842697685184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45999.842697685184</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1C81BB56-FF72-4A80-AB5F-98D41FF5323E}"/>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174.84285972222278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15.455278703702788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2.4873157407419058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1.8797222219291143E-2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45999.842697685184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45999.842697685184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45999.842697685184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45999.842697685184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45999.842697685184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45999.842697685184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45999.842697685184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45999.842697685184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45999.842697685184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45999.842697685184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45999.842697685184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45999.842697685184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45999.842697685184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45999.842697685184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45999.842697685184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45999.842697685184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45999.842697685184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45999.842697685184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45999.842697685184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45999.842697685184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45999.842697685184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45999.842697685184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45999.842697685184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45999.842697685184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45999.842697685184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45999.842697685184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45999.842697685184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45999.842697685184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45999.842697685184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45999.842697685184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45999.842697685184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45999.842697685184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45999.842697685184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45999.842697685184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45999.842697685184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45999.842697685184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45999.842697685184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45999.842697685184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45999.842697685184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45999.842697685184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45999.842697685184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45999.842697685184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45999.842697685184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45999.842697685184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45999.842697685184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45999.842697685184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45999.842697685184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45999.842697685184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45999.842697685184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45999.842697685184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45999.842697685184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45999.842697685184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45999.842697685184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45999.842697685184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45999.842697685184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45999.842697685184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45999.842697685184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45999.842697685184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45999.842697685184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45999.842697685184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45999.842697685184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45999.842697685184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45999.842697685184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45999.842697685184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45999.842697685184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45999.842697685184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45999.842697685184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45999.842697685184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45999.842697685184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45999.842697685184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45999.842697685184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45999.842697685184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45999.842697685184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45999.842697685184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45999.842697685184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45999.842697685184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45999.842697685184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45999.842697685184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45999.842697685184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45999.842697685184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45999.842697685184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45999.842697685184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45999.842697685184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45999.842697685184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45999.842697685184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45999.842697685184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45999.842697685184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45999.842697685184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45999.842697685184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45999.842697685184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45999.842697685184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45999.842697685184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45999.842697685184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45999.842697685184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45999.842697685184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45999.842697685184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45999.842697685184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45999.842697685184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45999.842697685184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45999.842697685184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45999.842697685184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45999.842697685184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45999.842697685184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45999.842697685184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45999.842697685184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45999.842697685184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45999.842697685184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45999.842697685184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45999.842697685184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45999.842697685184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45999.842697685184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45999.842697685184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45999.842697685184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45999.842697685184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45999.842697685184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45999.842697685184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45999.842697685184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45999.842697685184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45999.842697685184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45999.842697685184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45999.842697685184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45999.842697685184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45999.842697685184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45999.842697685184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45999.842697685184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45999.842697685184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45999.842697685184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45999.842697685184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45999.842697685184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45999.842697685184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45999.842697685184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45999.842697685184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45999.842697685184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45999.842697685184</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45999.842697685184</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45999.842697685184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45999.842697685184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45999.842697685184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45999.842697685184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45999.842697685184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45999.842697685184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45999.842697685184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45999.842697685184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45999.842697685184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45999.842697685184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45999.842697685184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45999.842697685184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45999.842697685184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45999.842697685184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45999.842697685184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45999.842697685184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45999.842697685184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45999.842697685184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45999.842697685184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45999.842697685184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45999.842697685184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45999.842697685184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45999.842697685184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45999.842697685184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45999.842697685184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45999.842697685184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45999.842697685184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45999.842697685184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45999.842697685184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45999.842697685184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45999.842697685184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45999.842697685184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45999.842697685184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45999.842697685184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45999.842697685184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45999.842697685184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45999.842697685184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45999.842697685184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45999.842697685184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45999.842697685184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45999.842697685184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45999.842697685184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45999.842697685184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45999.842697685184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45999.842697685184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45999.842697685184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45999.842697685184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45999.842697685184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45999.842697685184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45999.842697685184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45999.842697685184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45999.842697685184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45999.842697685184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45999.842697685184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45999.842697685184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45999.842697685184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45999.842697685184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45999.842697685184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45999.842697685184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45999.842697685184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45999.842697685184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45999.842697685184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45999.842697685184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45999.842697685184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45999.842697685184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45999.842697685184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45999.842697685184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45999.842697685184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45999.842697685184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45999.842697685184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45999.842697685184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45999.842697685184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45999.842697685184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45999.842697685184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45999.842697685184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45999.842697685184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45999.842697685184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45999.842697685184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45999.842697685184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45999.842697685184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45999.842697685184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45999.842697685184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45999.842697685184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45999.842697685184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45999.842697685184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45999.842697685184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45999.842697685184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45999.842697685184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45999.842697685184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45999.842697685184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45999.842697685184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45999.842697685184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45999.842697685184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45999.842697685184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45999.842697685184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45999.842697685184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45999.842697685184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45999.842697685184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45999.842697685184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45999.842697685184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45999.842697685184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45999.842697685184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45999.842697685184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45999.842697685184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45999.842697685184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45999.842697685184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45999.842697685184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45999.842697685184</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45999.842697685184</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45999.842697685184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45999.842697685184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45999.842697685184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45999.842697685184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45999.842697685184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45999.842697685184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45999.842697685184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45999.842697685184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45999.842697685184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45999.842697685184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45999.842697685184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45999.842697685184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45999.842697685184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45999.842697685184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45999.842697685184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45999.842697685184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45999.842697685184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45999.842697685184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45999.842697685184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45999.842697685184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45999.842697685184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45999.842697685184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45999.842697685184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45999.842697685184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45999.842697685184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45999.842697685184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45999.842697685184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45999.842697685184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45999.842697685184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45999.842697685184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45999.842697685184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45999.842697685184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45999.842697685184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45999.842697685184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45999.842697685184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45999.842697685184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45999.842697685184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45999.842697685184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45999.842697685184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45999.842697685184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45999.842697685184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45999.842697685184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45999.842697685184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45999.842697685184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45999.842697685184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45999.842697685184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45999.842697685184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45999.842697685184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45999.842697685184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45999.842697685184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45999.842697685184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45999.842697685184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45999.842697685184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45999.842697685184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45999.842697685184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45999.842697685184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45999.842697685184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45999.842697685184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45999.842697685184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45999.842697685184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45999.842697685184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45999.842697685184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45999.842697685184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45999.842697685184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45999.842697685184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45999.842697685184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45999.842697685184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45999.842697685184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45999.842697685184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45999.842697685184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45999.842697685184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45999.842697685184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45999.842697685184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45999.842697685184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45999.842697685184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45999.842697685184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45999.842697685184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45999.842697685184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45999.842697685184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45999.842697685184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45999.842697685184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45999.842697685184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45999.842697685184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45999.842697685184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45999.842697685184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45999.842697685184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45999.842697685184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45999.842697685184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45999.842697685184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45999.842697685184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45999.842697685184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45999.842697685184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45999.842697685184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45999.842697685184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45999.842697685184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45999.842697685184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45999.842697685184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45999.842697685184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45999.842697685184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45999.842697685184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45999.842697685184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45999.842697685184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45999.842697685184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45999.842697685184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45999.842697685184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45999.842697685184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45999.842697685184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45999.842697685184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45999.842697685184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45999.842697685184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45999.842697685184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45999.842697685184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45999.842697685184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45999.842697685184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45999.842697685184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45999.842697685184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45999.842697685184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45999.842697685184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45999.842697685184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45999.842697685184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45999.842697685184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45999.842697685184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45999.842697685184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45999.842697685184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45999.842697685184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45999.842697685184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45999.842697685184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45999.842697685184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45999.842697685184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45999.842697685184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45999.842697685184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45999.842697685184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45999.842697685184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45999.842697685184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45999.842697685184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45999.842697685184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45999.842697685184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45999.842697685184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45999.842697685184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45999.842697685184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45999.842697685184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45999.842697685184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45999.842697685184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45999.842697685184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45999.842697685184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45999.842697685184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45999.842697685184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45999.842697685184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45999.842697685184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45999.842697685184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45999.842697685184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45999.842697685184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45999.842697685184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45999.842697685184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45999.842697685184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45999.842697685184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45999.842697685184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45999.842697685184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45999.842697685184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45999.842697685184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45999.842697685184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45999.842697685184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45999.842697685184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45999.842697685184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45999.842697685184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45999.842697685184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45999.842697685184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45999.842697685184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45999.842697685184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45999.842697685184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45999.842697685184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45999.842697685184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45999.842697685184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45999.842697685184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45999.842697685184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45999.842697685184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45999.842697685184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45999.842697685184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45999.842697685184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45999.842697685184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45999.842697685184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45999.842697685184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45999.842697685184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45999.842697685184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45999.842697685184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45999.842697685184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45999.842697685184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45999.842697685184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45999.842697685184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45999.842697685184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45999.842697685184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45999.842697685184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45999.842697685184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45999.842697685184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45999.842697685184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45999.842697685184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45999.842697685184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45999.842697685184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45999.842697685184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45999.842697685184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45999.842697685184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45999.842697685184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45999.842697685184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45999.842697685184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45999.842697685184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45999.842697685184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45999.842697685184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45999.842697685184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45999.842697685184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45999.842697685184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45999.842697685184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45999.842697685184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45999.842697685184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45999.842697685184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45999.842697685184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45999.842697685184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45999.842697685184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45999.842697685184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45999.842697685184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45999.842697685184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45999.842697685184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45999.842697685184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45999.842697685184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45999.842697685184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45999.842697685184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45999.842697685184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45999.842697685184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45999.842697685184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45999.842697685184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45999.842697685184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45999.842697685184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45999.842697685184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45999.842697685184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45999.842697685184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45999.842697685184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45999.842697685184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45999.842697685184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45999.842697685184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45999.842697685184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45999.842697685184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45999.842697685184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45999.842697685184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45999.842697685184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45999.842697685184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45999.842697685184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45999.842697685184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45999.842697685184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45999.842697685184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45999.842697685184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45999.842697685184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45999.842697685184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45999.842697685184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45999.842697685184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45999.842697685184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45999.842697685184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45999.842697685184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45999.842697685184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45999.842697685184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45999.842697685184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45999.842697685184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45999.842697685184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45999.842697685184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45999.842697685184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45999.842697685184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45999.842697685184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45999.842697685184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45999.842697685184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45999.842697685184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45999.842697685184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45999.842697685184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45999.842697685184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45999.842697685184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45999.842697685184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45999.842697685184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45999.842697685184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45999.842697685184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45999.842697685184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45999.842697685184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45999.842697685184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45999.842697685184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45999.842697685184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45999.842697685184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45999.842697685184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45999.842697685184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45999.842697685184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45999.842697685184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45999.842697685184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45999.842697685184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45999.842697685184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45999.842697685184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45999.842697685184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45999.842697685184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45999.842697685184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45999.842697685184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45999.842697685184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45999.842697685184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45999.842697685184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45999.842697685184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45999.842697685184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45999.842697685184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45999.842697685184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45999.842697685184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45999.842697685184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45999.842697685184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45999.842697685184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45999.842697685184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45999.842697685184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45999.842697685184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45999.842697685184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45999.842697685184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45999.842697685184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45999.842697685184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45999.842697685184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45999.842697685184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45999.842697685184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45999.842697685184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45999.842697685184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45999.842697685184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45999.842697685184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45999.842697685184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45999.842697685184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45999.842697685184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45999.842697685184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45999.842697685184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45999.842697685184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45999.842697685184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45999.842697685184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45999.842697685184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45999.842697685184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45999.842697685184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45999.842697685184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45999.842697685184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45999.842697685184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45999.842697685184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45999.842697685184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45999.842697685184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45999.842697685184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45999.842697685184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45999.842697685184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45999.842697685184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45999.842697685184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45999.842697685184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45999.842697685184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45999.842697685184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45999.842697685184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45999.842697685184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45999.842697685184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45999.842697685184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45999.842697685184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45999.842697685184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45999.842697685184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45999.842697685184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45999.842697685184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45999.842697685184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45999.842697685184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45999.842697685184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45999.842697685184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45999.842697685184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45999.842697685184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45999.842697685184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45999.842697685184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45999.842697685184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45999.842697685184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45999.842697685184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45999.842697685184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45999.842697685184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45999.842697685184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45999.842697685184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45999.842697685184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45999.842697685184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45999.842697685184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45999.842697685184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45999.842697685184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45999.842697685184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45999.842697685184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45999.842697685184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45999.842697685184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45999.842697685184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45999.842697685184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45999.842697685184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45999.842697685184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45999.842697685184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45999.842697685184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45999.842697685184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45999.842697685184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45999.842697685184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45999.842697685184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45999.842697685184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45999.842697685184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45999.842697685184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45999.842697685184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45999.842697685184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45999.842697685184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45999.842697685184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45999.842697685184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45999.842697685184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45999.842697685184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45999.842697685184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45999.842697685184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45999.842697685184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45999.842697685184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45999.842697685184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45999.842697685184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45999.842697685184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45999.842697685184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45999.842697685184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45999.842697685184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45999.842697685184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45999.842697685184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45999.842697685184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45999.842697685184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45999.842697685184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45999.842697685184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45999.842697685184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45999.842697685184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45999.842697685184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45999.842697685184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45999.842697685184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45999.842697685184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45999.842697685184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45999.842697685184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45999.842697685184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45999.842697685184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45999.842697685184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45999.842697685184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45999.842697685184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45999.842697685184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45999.842697685184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45999.842697685184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45999.842697685184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45999.842697685184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45999.842697685184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45999.842697685184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45999.842697685184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45999.842697685184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45999.842697685184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45999.842697685184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45999.842697685184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45999.842697685184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45999.842697685184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45999.842697685184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45999.842697685184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45999.842697685184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45999.842697685184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45999.842697685184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45999.842697685184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45999.842697685184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45999.842697685184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45999.842697685184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45999.842697685184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45999.842697685184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45999.842697685184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45999.842697685184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45999.842697685184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45999.842697685184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45999.842697685184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45999.842697685184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45999.842697685184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45999.842697685184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45999.842697685184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45999.842697685184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45999.842697685184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45999.842697685184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45999.842697685184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45999.842697685184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45999.842697685184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45999.842697685184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45999.842697685184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45999.842697685184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45999.842697685184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45999.842697685184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45999.842697685184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45999.842697685184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45999.842697685184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45999.842697685184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45999.842697685184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45999.842697685184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45999.842697685184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45999.842697685184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45999.842697685184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45999.842697685184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45999.842697685184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45999.842697685184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45999.842697685184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45999.842697685184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45999.842697685184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45999.842697685184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45999.842697685184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45999.842697685184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45999.842697685184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45999.842697685184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45999.842697685184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45999.842697685184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45999.842697685184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45999.842697685184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45999.842697685184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45999.842697685184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45999.842697685184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45999.842697685184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45999.842697685184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45999.842697685184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45999.842697685184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45999.842697685184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45999.842697685184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45999.842697685184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45999.842697685184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45999.842697685184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45999.842697685184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45999.842697685184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45999.842697685184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45999.842697685184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45999.842697685184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45999.842697685184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45999.842697685184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45999.842697685184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45999.842697685184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45999.842697685184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45999.842697685184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45999.842697685184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45999.842697685184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45999.842697685184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45999.842697685184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45999.842697685184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45999.842697685184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45999.842697685184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45999.842697685184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45999.842697685184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45999.842697685184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45999.842697685184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45999.842697685184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45999.842697685184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45999.842697685184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45999.842697685184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45999.842697685184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45999.842697685184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45999.842697685184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45999.842697685184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45999.842697685184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45999.842697685184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45999.842697685184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45999.842697685184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45999.842697685184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45999.842697685184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45999.842697685184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45999.842697685184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45999.842697685184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45999.842697685184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45999.842697685184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45999.842697685184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45999.842697685184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45999.842697685184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45999.842697685184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45999.842697685184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45999.842697685184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45999.842697685184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45999.842697685184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45999.842697685184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45999.842697685184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45999.842697685184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45999.842697685184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45999.842697685184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45999.842697685184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45999.842697685184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45999.842697685184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45999.842697685184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45999.842697685184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45999.842697685184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45999.842697685184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45999.842697685184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45999.842697685184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45999.842697685184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45999.842697685184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45999.842697685184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45999.842697685184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45999.842697685184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45999.842697685184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45999.842697685184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45999.842697685184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45999.842697685184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45999.842697685184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45999.842697685184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45999.842697685184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45999.842697685184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45999.842697685184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45999.842697685184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45999.842697685184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45999.842697685184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45999.842697685184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45999.842697685184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45999.842697685184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45999.842697685184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45999.842697685184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45999.842697685184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45999.842697685184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45999.842697685184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45999.842697685184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45999.842697685184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45999.842697685184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45999.842697685184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45999.842697685184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45999.842697685184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45999.842697685184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45999.842697685184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45999.842697685184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45999.842697685184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45999.842697685184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45999.842697685184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45999.842697685184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45999.842697685184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45999.842697685184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45999.842697685184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45999.842697685184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45999.842697685184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45999.842697685184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45999.842697685184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45999.842697685184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45999.842697685184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45999.842697685184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45999.842697685184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45999.842697685184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45999.842697685184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45999.842697685184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45999.842697685184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45999.842697685184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45999.842697685184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45999.842697685184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45999.842697685184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45999.842697685184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45999.842697685184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45999.842697685184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45999.842697685184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45999.842697685184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45999.842697685184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45999.842697685184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45999.842697685184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45999.842697685184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45999.842697685184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45999.842697685184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45999.842697685184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45999.842697685184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45999.842697685184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45999.842697685184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45999.842697685184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45999.842697685184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45999.842697685184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45999.842697685184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45999.842697685184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45999.842697685184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45999.842697685184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45999.842697685184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45999.842697685184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45999.842697685184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45999.842697685184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45999.842697685184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45999.842697685184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45999.842697685184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45999.842697685184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45999.842697685184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45999.842697685184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45999.842697685184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45999.842697685184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45999.842697685184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45999.842697685184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45999.842697685184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45999.842697685184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45999.842697685184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45999.842697685184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45999.842697685184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45999.842697685184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45999.842697685184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45999.842697685184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45999.842697685184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45999.842697685184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45999.842697685184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45999.842697685184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45999.842697685184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45999.842697685184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45999.842697685184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45999.842697685184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45999.842697685184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45999.842697685184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45999.842697685184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45999.842697685184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45999.842697685184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45999.842697685184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45999.842697685184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45999.842697685184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45999.842697685184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45999.842697685184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45999.842697685184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45999.842697685184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45999.842697685184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45999.842697685184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45999.842697685184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45999.842697685184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45999.842697685184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45999.842697685184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45999.842697685184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45999.842697685184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45999.842697685184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45999.842697685184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45999.842697685184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45999.842697685184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45999.842697685184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45999.842697685184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45999.842697685184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45999.842697685184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45999.842697685184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45999.842697685184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45999.842697685184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45999.842697685184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45999.842697685184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45999.842697685184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45999.842697685184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45999.842697685184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45999.842697685184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45999.842697685184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45999.842697685184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45999.842697685184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45999.842697685184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45999.842697685184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45999.842697685184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45999.842697685184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45999.842697685184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45999.842697685184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45999.842697685184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45999.842697685184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45999.842697685184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45999.842697685184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45999.842697685184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45999.842697685184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45999.842697685184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45999.842697685184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45999.842697685184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45999.842697685184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45999.842697685184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45999.842697685184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45999.842697685184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45999.842697685184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45999.842697685184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45999.842697685184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45999.842697685184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45999.842697685184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45999.842697685184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45999.842697685184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45999.842697685184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45999.842697685184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45999.842697685184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45999.842697685184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45999.842697685184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45999.842697685184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45999.842697685184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45999.842697685184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45999.842697685184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45999.842697685184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45999.842697685184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45999.842697685184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45999.842697685184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45999.842697685184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45999.842697685184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45999.842697685184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45999.842697685184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45999.842697685184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45999.842697685184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45999.842697685184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45999.842697685184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45999.842697685184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45999.842697685184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45999.842697685184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45999.842697685184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45999.842697685184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45999.842697685184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45999.842697685184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45999.842697685184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45999.842697685184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45999.842697685184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45999.842697685184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45999.842697685184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45999.842697685184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45999.842697685184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45999.842697685184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45999.842697685184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45999.842697685184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45999.842697685184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45999.842697685184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45999.842697685184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45999.842697685184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45999.842697685184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45999.842697685184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45999.842697685184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45999.842697685184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45999.842697685184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45999.842697685184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45999.842697685184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45999.842697685184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45999.842697685184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45999.842697685184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45999.842697685184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45999.842697685184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45999.842697685184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45999.842697685184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45999.842697685184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45999.842697685184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45999.842697685184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45999.842697685184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45999.842697685184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45999.842697685184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45999.842697685184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45999.842697685184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45999.842697685184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45999.842697685184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45999.842697685184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45999.842697685184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45999.842697685184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45999.842697685184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45999.842697685184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45999.842697685184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45999.842697685184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45999.842697685184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45999.842697685184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45999.842697685184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45999.842697685184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45999.842697685184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45999.842697685184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45999.842697685184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45999.842697685184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45999.842697685184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45999.842697685184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45999.842697685184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45999.842697685184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45999.842697685184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45999.842697685184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45999.842697685184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45999.842697685184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45999.842697685184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45999.842697685184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45999.842697685184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45999.842697685184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45999.842697685184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45999.842697685184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45999.842697685184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45999.842697685184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45999.842697685184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45999.842697685184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45999.842697685184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45999.842697685184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45999.842697685184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45999.842697685184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45999.842697685184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45999.842697685184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45999.842697685184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45999.842697685184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45999.842697685184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45999.842697685184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45999.842697685184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45999.842697685184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45999.842697685184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45999.842697685184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45999.842697685184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45999.842697685184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45999.842697685184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45999.842697685184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45999.842697685184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45999.842697685184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45999.842697685184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45999.842697685184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45999.842697685184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45999.842697685184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45999.842697685184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45999.842697685184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45999.842697685184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45999.842697685184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45999.842697685184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45999.842697685184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45999.842697685184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45999.842697685184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45999.842697685184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45999.842697685184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45999.842697685184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45999.842697685184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45999.842697685184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45999.842697685184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45999.842697685184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45999.842697685184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45999.842697685184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45999.842697685184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45999.842697685184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45999.842697685184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45999.842697685184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45999.842697685184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45999.842697685184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45999.842697685184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45999.842697685184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45999.842697685184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45999.842697685184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296.36198009258806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1.048554166663962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45999.842697685184</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45999.842697685184</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45999.842697685184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45999.842697685184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45999.842697685184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45999.842697685184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45999.842697685184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45999.842697685184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45999.842697685184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45999.842697685184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45999.842697685184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45999.842697685184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45999.842697685184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45999.842697685184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45999.842697685184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45999.842697685184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45999.842697685184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45999.842697685184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45999.842697685184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45999.842697685184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45999.842697685184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45999.842697685184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45999.842697685184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45999.842697685184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45999.842697685184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45999.842697685184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45999.842697685184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45999.842697685184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45999.842697685184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45999.842697685184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45999.842697685184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45999.842697685184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45999.842697685184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45999.842697685184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45999.842697685184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45999.842697685184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45999.842697685184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45999.842697685184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45999.842697685184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45999.842697685184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45999.842697685184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45999.842697685184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45999.842697685184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45999.842697685184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45999.842697685184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45999.842697685184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45999.842697685184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45999.842697685184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45999.842697685184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45999.842697685184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45999.842697685184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45999.842697685184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45999.842697685184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45999.842697685184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45999.842697685184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45999.842697685184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45999.842697685184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45999.842697685184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45999.842697685184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45999.842697685184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45999.842697685184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45999.842697685184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45999.842697685184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45999.842697685184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45999.842697685184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45999.842697685184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45999.842697685184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45999.842697685184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45999.842697685184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45999.842697685184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45999.842697685184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45999.842697685184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45999.842697685184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45999.842697685184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45999.842697685184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45999.842697685184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45999.842697685184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45999.842697685184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45999.842697685184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45999.842697685184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45999.842697685184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45999.842697685184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45999.842697685184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45999.842697685184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45999.842697685184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45999.842697685184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45999.842697685184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45999.842697685184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45999.842697685184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45999.842697685184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45999.842697685184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45999.842697685184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45999.842697685184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45999.842697685184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45999.842697685184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45999.842697685184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45999.842697685184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45999.842697685184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45999.842697685184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45999.842697685184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45999.842697685184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45999.842697685184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45999.842697685184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45999.842697685184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45999.842697685184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45999.842697685184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45999.842697685184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45999.842697685184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45999.842697685184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45999.842697685184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45999.842697685184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45999.842697685184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45999.842697685184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45999.842697685184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45999.842697685184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45999.842697685184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45999.842697685184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45999.842697685184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45999.842697685184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45999.842697685184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45999.842697685184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45999.842697685184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45999.842697685184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45999.842697685184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45999.842697685184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108.01063749999594</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73.653820370367612</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51.181586574071844</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18.469399074070679</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2.7352092592554982</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45999.842697685184</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100" t="s">
        <v>38196</v>
      </c>
      <c r="E8" s="37" t="s">
        <v>39139</v>
      </c>
      <c r="F8" s="38"/>
      <c r="G8" s="131">
        <f ca="1">IFERROR(NOW()-F8,"")</f>
        <v>45999.842697685184</v>
      </c>
      <c r="H8" s="38">
        <v>45999.642465277779</v>
      </c>
      <c r="I8" s="37" t="str">
        <f>IFERROR(VLOOKUP(D8,DB!A:F,6,0),"")</f>
        <v>SCECO</v>
      </c>
      <c r="J8" s="37" t="str">
        <f>IFERROR(VLOOKUP(D8,DB!A:G,7,0),"")</f>
        <v>Haj Removal</v>
      </c>
      <c r="K8" s="37" t="s">
        <v>39141</v>
      </c>
      <c r="L8" s="37" t="str">
        <f>IFERROR(VLOOKUP(D8,DB!A:I,9,0),"")</f>
        <v>Latis</v>
      </c>
    </row>
    <row r="9" spans="1:13" ht="30.75">
      <c r="A9" s="100" t="s">
        <v>39138</v>
      </c>
      <c r="B9" s="37" t="str">
        <f>IFERROR(VLOOKUP(D9,DB!A:K,11,0),"")</f>
        <v>R5</v>
      </c>
      <c r="C9" s="37">
        <v>1</v>
      </c>
      <c r="D9" s="100" t="s">
        <v>38349</v>
      </c>
      <c r="E9" s="37" t="s">
        <v>39139</v>
      </c>
      <c r="F9" s="38"/>
      <c r="G9" s="131">
        <f ca="1">IFERROR(NOW()-F9,"")</f>
        <v>45999.842697685184</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45999.842697685184</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45999.842697685184</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45999.842697685184</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45999.842697685184</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45999.842697685184</v>
      </c>
      <c r="H14" s="38">
        <v>45999.692858796298</v>
      </c>
      <c r="I14" s="37" t="str">
        <f>IFERROR(VLOOKUP(D14,DB!A:F,6,0),"")</f>
        <v>SCECO</v>
      </c>
      <c r="J14" s="37" t="str">
        <f>IFERROR(VLOOKUP(D14,DB!A:G,7,0),"")</f>
        <v>Haj Removal</v>
      </c>
      <c r="K14" s="37" t="s">
        <v>39143</v>
      </c>
      <c r="L14" s="37" t="str">
        <f>IFERROR(VLOOKUP(D14,DB!A:I,9,0),"")</f>
        <v>Latis</v>
      </c>
    </row>
    <row r="15" spans="1:13">
      <c r="A15" s="37"/>
      <c r="B15" s="37" t="str">
        <f>IFERROR(VLOOKUP(D15,DB!A:K,11,0),"")</f>
        <v/>
      </c>
      <c r="C15" s="37"/>
      <c r="D15" s="37"/>
      <c r="E15" s="37"/>
      <c r="F15" s="38"/>
      <c r="G15" s="131">
        <f ca="1">IFERROR(NOW()-F15,"")</f>
        <v>45999.842697685184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45999.842697685184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45999.842697685184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45999.842697685184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45999.842697685184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45999.842697685184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45999.842697685184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45999.842697685184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45999.842697685184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45999.842697685184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45999.842697685184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45999.842697685184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45999.842697685184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45999.842697685184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45999.842697685184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45999.842697685184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45999.842697685184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45999.842697685184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45999.842697685184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45999.842697685184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45999.842697685184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45999.842697685184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45999.842697685184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45999.842697685184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45999.842697685184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45999.842697685184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45999.842697685184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45999.842697685184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45999.842697685184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45999.842697685184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45999.842697685184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45999.842697685184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45999.842697685184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45999.842697685184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45999.842697685184</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v>45999.834490740737</v>
      </c>
      <c r="G2" s="72">
        <f t="shared" ref="G2:G20" ca="1" si="0">IFERROR(NOW()-F2,"-")</f>
        <v>8.2069444470107555E-3</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45999.842697685184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45999.842697685184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45999.842697685184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45999.842697685184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45999.842697685184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45999.842697685184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45999.842697685184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45999.842697685184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45999.842697685184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45999.842697685184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45999.842697685184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45999.842697685184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45999.842697685184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45999.842697685184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45999.842697685184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45999.842697685184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45999.842697685184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45999.842697685184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45999.842697685184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45999.842697685184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45999.842697685184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45999.842697685184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45999.842697685184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45999.842697685184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45999.842697685184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45999.842697685184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45999.842697685184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45999.842697685184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45999.842697685184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45999.842697685184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45999.842697685184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45999.842697685184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45999.842697685184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45999.842697685184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45999.842697685184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45999.842697685184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45999.842697685184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45999.842697685184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45999.842697685184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45999.842697685184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45999.842697685184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45999.842697685184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45999.842697685184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45999.842697685184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45999.842697685184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45999.842697685184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45999.842697685184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45999.842697685184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45999.842697685184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45999.842697685184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45999.842697685184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45999.842697685184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45999.842697685184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45999.842697685184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45999.842697685184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45999.842697685184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45999.842697685184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45999.842697685184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45999.842697685184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45999.842697685184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45999.842697685184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45999.842697685184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45999.842697685184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45999.842697685184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45999.842697685184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45999.842697685184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45999.842697685184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45999.842697685184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45999.842697685184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45999.842697685184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45999.842697685184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45999.842697685184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45999.842697685184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45999.842697685184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45999.842697685184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45999.842697685184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45999.842697685184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45999.842697685184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45999.842697685184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45999.842697685184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45999.842697685184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45999.842697685184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45999.842697685184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45999.842697685184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45999.842697685184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45999.842697685184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45999.842697685184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45999.842697685184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45999.842697685184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45999.842697685184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45999.842697685184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45999.842697685184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45999.842697685184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45999.842697685184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45999.842697685184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45999.842697685184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45999.842697685184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45999.842697685184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45999.842697685184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45999.842697685184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45999.842697685184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45999.842697685184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45999.842697685184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45999.842697685184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45999.842697685184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45999.842697685184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45999.842697685184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45999.842697685184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45999.842697685184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45999.842697685184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45999.842697685184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45999.842697685184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45999.842697685184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45999.842697685184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45999.842697685184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45999.842697685184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45999.842697685184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45999.842697685184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45999.842697685184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45999.842697685184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45999.842697685184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45999.842697685184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45999.842697685184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45999.842697685184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45999.842697685184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45999.842697685184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45999.842697685184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45999.842697685184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45999.842697685184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45999.842697685184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45999.842697685184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45999.842697685184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45999.842697685184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45999.842697685184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45999.842697685184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45999.842697685184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45999.842697685184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45999.842697685184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45999.842697685184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45999.842697685184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45999.842697685184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45999.842697685184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45999.842697685184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45999.842697685184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45999.842697685184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45999.842697685184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45999.842697685184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45999.842697685184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45999.842697685184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45999.842697685184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45999.842697685184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45999.842697685184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45999.842697685184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45999.842697685184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45999.842697685184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45999.842697685184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45999.842697685184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45999.842697685184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45999.842697685184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45999.842697685184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45999.842697685184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45999.842697685184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45999.842697685184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45999.842697685184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45999.842697685184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45999.842697685184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45999.842697685184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45999.842697685184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45999.842697685184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45999.842697685184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45999.842697685184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45999.842697685184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45999.842697685184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45999.842697685184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45999.842697685184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45999.842697685184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45999.842697685184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45999.842697685184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45999.842697685184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45999.842697685184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45999.842697685184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45999.842697685184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45999.842697685184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45999.842697685184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45999.842697685184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45999.842697685184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45999.842697685184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45999.842697685184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45999.842697685184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45999.842697685184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45999.842697685184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45999.842697685184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45999.842697685184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45999.842697685184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45999.842697685184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45999.842697685184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45999.842697685184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45999.842697685184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45999.842697685184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45999.842697685184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45999.842697685184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45999.842697685184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45999.842697685184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45999.842697685184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45999.842697685184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45999.842697685184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45999.842697685184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45999.842697685184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45999.842697685184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45999.842697685184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45999.842697685184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45999.842697685184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45999.842697685184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45999.842697685184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45999.842697685184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45999.842697685184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45999.842697685184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45999.842697685184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45999.842697685184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45999.842697685184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45999.842697685184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45999.842697685184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45999.842697685184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45999.842697685184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45999.842697685184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45999.842697685184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45999.842697685184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45999.842697685184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45999.842697685184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45999.842697685184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45999.842697685184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45999.842697685184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45999.842697685184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45999.842697685184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45999.842697685184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45999.842697685184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45999.842697685184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45999.842697685184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45999.842697685184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45999.842697685184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45999.842697685184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45999.842697685184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45999.842697685184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45999.842697685184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45999.842697685184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45999.842697685184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45999.842697685184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45999.842697685184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45999.842697685184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45999.842697685184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45999.842697685184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45999.842697685184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45999.842697685184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45999.842697685184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45999.842697685184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45999.842697685184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45999.842697685184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45999.842697685184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45999.842697685184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45999.842697685184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45999.842697685184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45999.842697685184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45999.842697685184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45999.842697685184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45999.842697685184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45999.842697685184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45999.842697685184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45999.842697685184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45999.842697685184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45999.842697685184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45999.842697685184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45999.842697685184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45999.842697685184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45999.842697685184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45999.842697685184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45999.842697685184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45999.842697685184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45999.842697685184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45999.842697685184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45999.842697685184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45999.842697685184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45999.842697685184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45999.842697685184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45999.842697685184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45999.842697685184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45999.842697685184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45999.842697685184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45999.842697685184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45999.842697685184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45999.842697685184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45999.842697685184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45999.842697685184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45999.842697685184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45999.842697685184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45999.842697685184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45999.842697685184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45999.842697685184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45999.842697685184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45999.842697685184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45999.842697685184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45999.842697685184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45999.842697685184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45999.842697685184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45999.842697685184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45999.842697685184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45999.842697685184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45999.842697685184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45999.842697685184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45999.842697685184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45999.842697685184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45999.842697685184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45999.842697685184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45999.842697685184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45999.842697685184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45999.842697685184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45999.842697685184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45999.842697685184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45999.842697685184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45999.842697685184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45999.842697685184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45999.842697685184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45999.842697685184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45999.842697685184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45999.842697685184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45999.842697685184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45999.842697685184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45999.842697685184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45999.842697685184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45999.842697685184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45999.842697685184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45999.842697685184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45999.842697685184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45999.842697685184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45999.842697685184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45999.842697685184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45999.842697685184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45999.842697685184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45999.842697685184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45999.842697685184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45999.842697685184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45999.842697685184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45999.842697685184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45999.842697685184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45999.842697685184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45999.842697685184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45999.842697685184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45999.842697685184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45999.842697685184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45999.842697685184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45999.842697685184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45999.842697685184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45999.842697685184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45999.842697685184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45999.842697685184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45999.842697685184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45999.842697685184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45999.842697685184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45999.842697685184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45999.842697685184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45999.842697685184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45999.842697685184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45999.842697685184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45999.842697685184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45999.842697685184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45999.842697685184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45999.842697685184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45999.842697685184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45999.842697685184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45999.842697685184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45999.842697685184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45999.842697685184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45999.842697685184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45999.842697685184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45999.842697685184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45999.842697685184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45999.842697685184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45999.842697685184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45999.842697685184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45999.842697685184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45999.842697685184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45999.842697685184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45999.842697685184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45999.842697685184</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45999.842697685184</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2025-12-08T17:15:34Z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