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23" documentId="120_S{2AC9BD13-BADA-5192-A53E-5A8FF88502F6}" xr6:coauthVersionLast="47" xr6:coauthVersionMax="47" xr10:uidLastSave="{A6BBD224-F649-473B-8D80-6704DA5E0943}"/>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<sst xmlns="http://schemas.openxmlformats.org/spreadsheetml/2006/main" count="180285" uniqueCount="39126">
  <si>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</si>
  <si>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</si>
  <si>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</si>
  <si>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</si>
  <si>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</si>
  <si>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</si>
  <si>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</si>
  <si>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</si>
  <si>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</si>
  <si>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</si>
  <si>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</si>
  <si>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</si>
  <si>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</si>
  <si>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</si>
  <si>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</si>
  <si>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</si>
  <si>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</si>
  <si>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</si>
  <si>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</si>
  <si>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</si>
  <si>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</si>
  <si>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</si>
  <si>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</si>
  <si>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</si>
  <si>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</si>
  <si>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</si>
  <si>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</si>
  <si>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</si>
  <si>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</si>
  <si>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</si>
  <si>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</si>
  <si>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</si>
  <si>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</si>
  <si>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</si>
  <si>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</si>
  <si>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</si>
  <si>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</si>
  <si>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</si>
  <si>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</si>
  <si>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</si>
  <si>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</si>
  <si>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</si>
  <si>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</si>
  <si>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</si>
  <si>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</si>
  <si>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</si>
  <si>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</si>
  <si>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</si>
  <si>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</si>
  <si>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</si>
  <si>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</si>
  <si>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</si>
  <si>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</si>
  <si>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</si>
  <si>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</si>
  <si>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</si>
  <si>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</si>
  <si>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</si>
  <si>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</si>
  <si>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</si>
  <si>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</si>
  <si>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</si>
  <si>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</si>
  <si>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</si>
  <si>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</si>
  <si>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</si>
  <si>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</si>
  <si>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</si>
  <si>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</si>
  <si>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</si>
  <si>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</si>
  <si>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</si>
  <si>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</si>
  <si>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</si>
  <si>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</si>
  <si>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</si>
  <si>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</si>
  <si>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</si>
  <si>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</si>
  <si>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</si>
  <si>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</si>
  <si>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</si>
  <si>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</si>
  <si>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</si>
  <si>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</si>
  <si>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</si>
  <si>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</si>
  <si>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</si>
  <si>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</si>
  <si>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</si>
  <si>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</si>
  <si>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</si>
  <si>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</si>
  <si>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</si>
  <si>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</si>
  <si>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</si>
  <si>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</si>
  <si>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</si>
  <si>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</si>
  <si>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</si>
  <si>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</si>
  <si>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</si>
  <si>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</si>
  <si>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</si>
  <si>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</si>
  <si>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</si>
  <si>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</si>
  <si>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</si>
  <si>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</si>
  <si>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</si>
  <si>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</si>
  <si>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</si>
  <si>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</si>
  <si>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</si>
  <si>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</si>
  <si>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</si>
  <si>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</si>
  <si>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</si>
  <si>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</si>
  <si>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</si>
  <si>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</si>
  <si>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</si>
  <si>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</si>
  <si>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</si>
  <si>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</si>
  <si>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</si>
  <si>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</si>
  <si>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</si>
  <si>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</si>
  <si>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</si>
  <si>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</si>
  <si>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</si>
  <si>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</si>
  <si>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</si>
  <si>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</si>
  <si>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</si>
  <si>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</si>
  <si>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</si>
  <si>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</si>
  <si>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</si>
  <si>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</si>
  <si>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</si>
  <si>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</si>
  <si>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</si>
  <si>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</si>
  <si>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</si>
  <si>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</si>
  <si>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</si>
  <si>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</si>
  <si>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</si>
  <si>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</si>
  <si>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</si>
  <si>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</si>
  <si>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</si>
  <si>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</si>
  <si>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</si>
  <si>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</si>
  <si>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</si>
  <si>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</si>
  <si>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</si>
  <si>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</si>
  <si>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</si>
  <si>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</si>
  <si>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</si>
  <si>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</si>
  <si>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</si>
  <si>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</si>
  <si>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</si>
  <si>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</si>
  <si>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</si>
  <si>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</si>
  <si>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</si>
  <si>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</si>
  <si>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</si>
  <si>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</si>
  <si>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</si>
  <si>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</si>
  <si>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</si>
  <si>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</si>
  <si>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</si>
  <si>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</si>
  <si>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</si>
  <si>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</si>
  <si>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</si>
  <si>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</si>
  <si>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</si>
  <si>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</si>
  <si>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</si>
  <si>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</si>
  <si>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</si>
  <si>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</si>
  <si>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</si>
  <si>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</si>
  <si>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</si>
  <si>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</si>
  <si>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</si>
  <si>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</si>
  <si>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</si>
  <si>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</si>
  <si>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</si>
  <si>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</si>
  <si>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</si>
  <si>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</si>
  <si>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</si>
  <si>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</si>
  <si>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</si>
  <si>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</si>
  <si>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</si>
  <si>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</si>
  <si>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</si>
  <si>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</si>
  <si>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</si>
  <si>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</si>
  <si>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</si>
  <si>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</si>
  <si>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</si>
  <si>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</si>
  <si>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</si>
  <si>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</si>
  <si>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</si>
  <si>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</si>
  <si>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</si>
  <si>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</si>
  <si>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</si>
  <si>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</si>
  <si>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</si>
  <si>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</si>
  <si>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</si>
  <si>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</si>
  <si>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</si>
  <si>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</si>
  <si>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</si>
  <si>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</si>
  <si>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</si>
  <si>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</si>
  <si>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</si>
  <si>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</si>
  <si>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</si>
  <si>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</si>
  <si>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</si>
  <si>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</si>
  <si>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</si>
  <si>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</si>
  <si>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</si>
  <si>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</si>
  <si>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</si>
  <si>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</si>
  <si>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</si>
  <si>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</si>
  <si>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</si>
  <si>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</si>
  <si>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</si>
  <si>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</si>
  <si>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</si>
  <si>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</si>
  <si>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</si>
  <si>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</si>
  <si>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</si>
  <si>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</si>
  <si>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</si>
  <si>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</si>
  <si>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</si>
  <si>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</si>
  <si>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</si>
  <si>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</si>
  <si>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</si>
  <si>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</si>
  <si>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</si>
  <si>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</si>
  <si>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</si>
  <si>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</si>
  <si>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</si>
  <si>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</si>
  <si>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</si>
  <si>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</si>
  <si>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</si>
  <si>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</si>
  <si>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</si>
  <si>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</si>
  <si>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</si>
  <si>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</si>
  <si>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</si>
  <si>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</si>
  <si>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</si>
  <si>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</si>
  <si>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</si>
  <si>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</si>
  <si>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</si>
  <si>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</si>
  <si>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</si>
  <si>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</si>
  <si>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</si>
  <si>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</si>
  <si>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</si>
  <si>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</si>
  <si>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</si>
  <si>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</si>
  <si>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</si>
  <si>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</si>
  <si>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</si>
  <si>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</si>
  <si>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</si>
  <si>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</si>
  <si>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</si>
  <si>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</si>
  <si>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</si>
  <si>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</si>
  <si>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</si>
  <si>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</si>
  <si>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</si>
  <si>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</si>
  <si>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</si>
  <si>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</si>
  <si>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</si>
  <si>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</si>
  <si>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</si>
  <si>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</si>
  <si>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</si>
  <si>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</si>
  <si>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</si>
  <si>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</si>
  <si>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</si>
  <si>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</si>
  <si>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</si>
  <si>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</si>
  <si>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</si>
  <si>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</si>
  <si>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</si>
  <si>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</si>
  <si>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</si>
  <si>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</si>
  <si>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</si>
  <si>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</si>
  <si>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</si>
  <si>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</si>
  <si>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</si>
  <si>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</si>
  <si>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</si>
  <si>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</si>
  <si>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</si>
  <si>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</si>
  <si>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</si>
  <si>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</si>
  <si>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</si>
  <si>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</si>
  <si>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</si>
  <si>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</si>
  <si>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</si>
  <si>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</si>
  <si>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</si>
  <si>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</si>
  <si>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</si>
  <si>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</si>
  <si>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</si>
  <si>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</si>
  <si>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</si>
  <si>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</si>
  <si>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</si>
  <si>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</si>
  <si>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</si>
  <si>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</si>
  <si>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</si>
  <si>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</si>
  <si>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</si>
  <si>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</si>
  <si>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</si>
  <si>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</si>
  <si>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</si>
  <si>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</si>
  <si>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</si>
  <si>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</si>
  <si>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</si>
  <si>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</si>
  <si>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</si>
  <si>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</si>
  <si>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</si>
  <si>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</si>
  <si>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</si>
  <si>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</si>
  <si>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</si>
  <si>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</si>
  <si>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</si>
  <si>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</si>
  <si>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</si>
  <si>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</si>
  <si>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</si>
  <si>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</si>
  <si>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</si>
  <si>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</si>
  <si>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</si>
  <si>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</si>
  <si>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</si>
  <si>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</si>
  <si>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</si>
  <si>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</si>
  <si>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</si>
  <si>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</si>
  <si>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</si>
  <si>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</si>
  <si>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</si>
  <si>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</si>
  <si>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</si>
  <si>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</si>
  <si>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</si>
  <si>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</si>
  <si>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</si>
  <si>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</si>
  <si>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</si>
  <si>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</si>
  <si>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</si>
  <si>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</si>
  <si>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</si>
  <si>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</si>
  <si>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</si>
  <si>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</si>
  <si>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</si>
  <si>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</si>
  <si>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</si>
  <si>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</si>
  <si>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</si>
  <si>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</si>
  <si>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</si>
  <si>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</si>
  <si>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</si>
  <si>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</si>
  <si>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</si>
  <si>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</si>
  <si>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</si>
  <si>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</si>
  <si>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</si>
  <si>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</si>
  <si>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</si>
  <si>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</si>
  <si>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</si>
  <si>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</si>
  <si>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</si>
  <si>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</si>
  <si>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</si>
  <si>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</si>
  <si>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</si>
  <si>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</si>
  <si>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</si>
  <si>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</si>
  <si>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</si>
  <si>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</si>
  <si>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</si>
  <si>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</si>
  <si>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</si>
  <si>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</si>
  <si>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</si>
  <si>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</si>
  <si>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</si>
  <si>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</si>
  <si>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</si>
  <si>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</si>
  <si>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</si>
  <si>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</si>
  <si>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</si>
  <si>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</si>
  <si>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</si>
  <si>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</si>
  <si>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</si>
  <si>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</si>
  <si>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</si>
  <si>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</si>
  <si>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</si>
  <si>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</si>
  <si>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</si>
  <si>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</si>
  <si>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</si>
  <si>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</si>
  <si>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</si>
  <si>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</si>
  <si>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</si>
  <si>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</si>
  <si>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</si>
  <si>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</si>
  <si>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</si>
  <si>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</si>
  <si>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</si>
  <si>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</si>
  <si>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</si>
  <si>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</si>
  <si>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</si>
  <si>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</si>
  <si>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</si>
  <si>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</si>
  <si>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</si>
  <si>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</si>
  <si>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</si>
  <si>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</si>
  <si>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</si>
  <si>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</si>
  <si>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</si>
  <si>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</si>
  <si>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</si>
  <si>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</si>
  <si>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</si>
  <si>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</si>
  <si>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</si>
  <si>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</si>
  <si>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</si>
  <si>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</si>
  <si>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</si>
  <si>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</si>
  <si>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</si>
  <si>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</si>
  <si>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</si>
  <si>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</si>
  <si>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</si>
  <si>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</si>
  <si>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</si>
  <si>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</si>
  <si>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</si>
  <si>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</si>
  <si>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</si>
  <si>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</si>
  <si>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</si>
  <si>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</si>
  <si>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</si>
  <si>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</si>
  <si>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</si>
  <si>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</si>
  <si>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</si>
  <si>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</si>
  <si>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</si>
  <si>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</si>
  <si>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</si>
  <si>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</si>
  <si>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</si>
  <si>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</si>
  <si>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</si>
  <si>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</si>
  <si>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</si>
  <si>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</si>
  <si>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</si>
  <si>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</si>
  <si>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</si>
  <si>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</si>
  <si>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</si>
  <si>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</si>
  <si>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</si>
  <si>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</si>
  <si>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</si>
  <si>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</si>
  <si>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</si>
  <si>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</si>
  <si>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</si>
  <si>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</si>
  <si>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</si>
  <si>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</si>
  <si>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</si>
  <si>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</si>
  <si>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</si>
  <si>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</si>
  <si>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</si>
  <si>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</si>
  <si>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</si>
  <si>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</si>
  <si>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</si>
  <si>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</si>
  <si>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</si>
  <si>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</si>
  <si>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</si>
  <si>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</si>
  <si>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</si>
  <si>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</si>
  <si>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</si>
  <si>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</si>
  <si>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</si>
  <si>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</si>
  <si>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</si>
  <si>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</si>
  <si>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</si>
  <si>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</si>
  <si>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</si>
  <si>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</si>
  <si>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</si>
  <si>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</si>
  <si>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</si>
  <si>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</si>
  <si>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</si>
  <si>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</si>
  <si>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</si>
  <si>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</si>
  <si>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</si>
  <si>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</si>
  <si>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</si>
  <si>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</si>
  <si>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</si>
  <si>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</si>
  <si>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</si>
  <si>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</si>
  <si>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</si>
  <si>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</si>
  <si>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</si>
  <si>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</si>
  <si>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</si>
  <si>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</si>
  <si>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</si>
  <si>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</si>
  <si>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</si>
  <si>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</si>
  <si>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</si>
  <si>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</si>
  <si>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</si>
  <si>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</si>
  <si>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</si>
  <si>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</si>
  <si>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</si>
  <si>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</si>
  <si>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</si>
  <si>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</si>
  <si>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</si>
  <si>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</si>
  <si>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</si>
  <si>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</si>
  <si>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</si>
  <si>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</si>
  <si>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</si>
  <si>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</si>
  <si>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</si>
  <si>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</si>
  <si>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</si>
  <si>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</si>
  <si>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</si>
  <si>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</si>
  <si>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</si>
  <si>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</si>
  <si>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</si>
  <si>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</si>
  <si>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</si>
  <si>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</si>
  <si>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</si>
  <si>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</si>
  <si>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</si>
  <si>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</si>
  <si>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</si>
  <si>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</si>
  <si>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</si>
  <si>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</si>
  <si>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</si>
  <si>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</si>
  <si>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</si>
  <si>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</si>
  <si>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</si>
  <si>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</si>
  <si>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</si>
  <si>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</si>
  <si>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</si>
  <si>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</si>
  <si>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</si>
  <si>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</si>
  <si>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</si>
  <si>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</si>
  <si>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</si>
  <si>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</si>
  <si>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</si>
  <si>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</si>
  <si>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</si>
  <si>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</si>
  <si>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</si>
  <si>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</si>
  <si>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</si>
  <si>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</si>
  <si>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</si>
  <si>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</si>
  <si>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</si>
  <si>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</si>
  <si>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</si>
  <si>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</si>
  <si>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</si>
  <si>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</si>
  <si>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</si>
  <si>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</si>
  <si>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</si>
  <si>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</si>
  <si>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</si>
  <si>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</si>
  <si>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</si>
  <si>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</si>
  <si>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</si>
  <si>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</si>
  <si>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</si>
  <si>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</si>
  <si>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</si>
  <si>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</si>
  <si>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</si>
  <si>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</si>
  <si>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</si>
  <si>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</si>
  <si>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</si>
  <si>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</si>
  <si>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</si>
  <si>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</si>
  <si>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</si>
  <si>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</si>
  <si>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</si>
  <si>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</si>
  <si>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</si>
  <si>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</si>
  <si>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</si>
  <si>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</si>
  <si>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</si>
  <si>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</si>
  <si>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</si>
  <si>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</si>
  <si>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</si>
  <si>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</si>
  <si>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</si>
  <si>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</si>
  <si>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</si>
  <si>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</si>
  <si>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</si>
  <si>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</si>
  <si>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</si>
  <si>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</si>
  <si>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</si>
  <si>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</si>
  <si>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</si>
  <si>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</si>
  <si>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</si>
  <si>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</si>
  <si>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</si>
  <si>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</si>
  <si>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</si>
  <si>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</si>
  <si>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</si>
  <si>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</si>
  <si>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</si>
  <si>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</si>
  <si>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</si>
  <si>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</si>
  <si>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</si>
  <si>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</si>
  <si>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</si>
  <si>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</si>
  <si>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</si>
  <si>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</si>
  <si>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</si>
  <si>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</si>
  <si>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</si>
  <si>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</si>
  <si>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</si>
  <si>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</si>
  <si>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</si>
  <si>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</si>
  <si>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</si>
  <si>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</si>
  <si>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</si>
  <si>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</si>
  <si>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</si>
  <si>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</si>
  <si>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</si>
  <si>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</si>
  <si>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</si>
  <si>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</si>
  <si>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</si>
  <si>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</si>
  <si>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</si>
  <si>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</si>
  <si>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</si>
  <si>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</si>
  <si>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</si>
  <si>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</si>
  <si>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</si>
  <si>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</si>
  <si>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</si>
  <si>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</si>
  <si>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</si>
  <si>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</si>
  <si>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</si>
  <si>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</si>
  <si>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</si>
  <si>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</si>
  <si>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</si>
  <si>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</si>
  <si>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</si>
  <si>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</si>
  <si>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</si>
  <si>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</si>
  <si>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</si>
  <si>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</si>
  <si>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</si>
  <si>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</si>
  <si>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</si>
  <si>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</si>
  <si>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</si>
  <si>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</si>
  <si>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</si>
  <si>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</si>
  <si>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</si>
  <si>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</si>
  <si>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</si>
  <si>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</si>
  <si>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</si>
  <si>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</si>
  <si>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</si>
  <si>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</si>
  <si>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</si>
  <si>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</si>
  <si>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</si>
  <si>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</si>
  <si>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</si>
  <si>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</si>
  <si>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</si>
  <si>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</si>
  <si>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</si>
  <si>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</si>
  <si>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</si>
  <si>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</si>
  <si>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</si>
  <si>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</si>
  <si>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</si>
  <si>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</si>
  <si>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</si>
  <si>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</si>
  <si>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</si>
  <si>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</si>
  <si>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</si>
  <si>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</si>
  <si>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</si>
  <si>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</si>
  <si>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</si>
  <si>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</si>
  <si>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</si>
  <si>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</si>
  <si>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</si>
  <si>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</si>
  <si>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</si>
  <si>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</si>
  <si>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</si>
  <si>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</si>
  <si>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</si>
  <si>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</si>
  <si>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</si>
  <si>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</si>
  <si>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</si>
  <si>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</si>
  <si>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</si>
  <si>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</si>
  <si>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</si>
  <si>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</si>
  <si>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</si>
  <si>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</si>
  <si>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</si>
  <si>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</si>
  <si>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</si>
  <si>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</si>
  <si>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</si>
  <si>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</si>
  <si>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</si>
  <si>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</si>
  <si>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</si>
  <si>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</si>
  <si>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</si>
  <si>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</si>
  <si>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</si>
  <si>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</si>
  <si>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</si>
  <si>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</si>
  <si>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</si>
  <si>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</si>
  <si>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</si>
  <si>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</si>
  <si>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</si>
  <si>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</si>
  <si>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</si>
  <si>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</si>
  <si>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</si>
  <si>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</si>
  <si>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</si>
  <si>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</si>
  <si>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</si>
  <si>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</si>
  <si>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</si>
  <si>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</si>
  <si>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</si>
  <si>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</si>
  <si>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</si>
  <si>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</si>
  <si>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</si>
  <si>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</si>
  <si>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</si>
  <si>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</si>
  <si>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</si>
  <si>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</si>
  <si>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</si>
  <si>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</si>
  <si>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</si>
  <si>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</si>
  <si>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</si>
  <si>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</si>
  <si>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</si>
  <si>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</si>
  <si>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</si>
  <si>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</si>
  <si>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</si>
  <si>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</si>
  <si>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</si>
  <si>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</si>
  <si>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</si>
  <si>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</si>
  <si>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</si>
  <si>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</si>
  <si>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</si>
  <si>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</si>
  <si>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</si>
  <si>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</si>
  <si>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</si>
  <si>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</si>
  <si>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</si>
  <si>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</si>
  <si>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</si>
  <si>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</si>
  <si>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</si>
  <si>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</si>
  <si>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</si>
  <si>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</si>
  <si>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</si>
  <si>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</si>
  <si>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</si>
  <si>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</si>
  <si>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</si>
  <si>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</si>
  <si>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</si>
  <si>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</si>
  <si>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</si>
  <si>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</si>
  <si>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</si>
  <si>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</si>
  <si>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</si>
  <si>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</si>
  <si>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</si>
  <si>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</si>
  <si>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</si>
  <si>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</si>
  <si>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</si>
  <si>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</si>
  <si>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</si>
  <si>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</si>
  <si>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</si>
  <si>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</si>
  <si>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</si>
  <si>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</si>
  <si>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</si>
  <si>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</si>
  <si>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</si>
  <si>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</si>
  <si>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</si>
  <si>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</si>
  <si>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</si>
  <si>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</si>
  <si>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</si>
  <si>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</si>
  <si>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</si>
  <si>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</si>
  <si>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</si>
  <si>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</si>
  <si>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</si>
  <si>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</si>
  <si>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</si>
  <si>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</si>
  <si>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</si>
  <si>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</si>
  <si>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</si>
  <si>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</si>
  <si>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</si>
  <si>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</si>
  <si>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</si>
  <si>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</si>
  <si>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</si>
  <si>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</si>
  <si>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</si>
  <si>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</si>
  <si>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</si>
  <si>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</si>
  <si>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</si>
  <si>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</si>
  <si>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</si>
  <si>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</si>
  <si>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</si>
  <si>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</si>
  <si>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</si>
  <si>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</si>
  <si>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</si>
  <si>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</si>
  <si>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</si>
  <si>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</si>
  <si>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</si>
  <si>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</si>
  <si>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</si>
  <si>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</si>
  <si>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</si>
  <si>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</si>
  <si>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</si>
  <si>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</si>
  <si>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</si>
  <si>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</si>
  <si>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</si>
  <si>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</si>
  <si>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</si>
  <si>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</si>
  <si>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</si>
  <si>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</si>
  <si>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</si>
  <si>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</si>
  <si>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</si>
  <si>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</si>
  <si>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</si>
  <si>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</si>
  <si>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</si>
  <si>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</si>
  <si>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</si>
  <si>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</si>
  <si>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</si>
  <si>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</si>
  <si>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</si>
  <si>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</si>
  <si>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</si>
  <si>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</si>
  <si>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</si>
  <si>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</si>
  <si>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</si>
  <si>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</si>
  <si>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</si>
  <si>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</si>
  <si>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</si>
  <si>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</si>
  <si>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</si>
  <si>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</si>
  <si>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</si>
  <si>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</si>
  <si>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</si>
  <si>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</si>
  <si>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</si>
  <si>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</si>
  <si>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</si>
  <si>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</si>
  <si>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</si>
  <si>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</si>
  <si>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</si>
  <si>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</si>
  <si>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</si>
  <si>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</si>
  <si>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</si>
  <si>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</si>
  <si>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</si>
  <si>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</si>
  <si>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</si>
  <si>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</si>
  <si>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</si>
  <si>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</si>
  <si>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</si>
  <si>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</si>
  <si>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</si>
  <si>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</si>
  <si>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</si>
  <si>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</si>
  <si>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</si>
  <si>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</si>
  <si>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</si>
  <si>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</si>
  <si>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</si>
  <si>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</si>
  <si>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</si>
  <si>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</si>
  <si>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</si>
  <si>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</si>
  <si>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</si>
  <si>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</si>
  <si>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</si>
  <si>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</si>
  <si>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</si>
  <si>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</si>
  <si>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</si>
  <si>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</si>
  <si>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</si>
  <si>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</si>
  <si>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</si>
  <si>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</si>
  <si>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</si>
  <si>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</si>
  <si>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</si>
  <si>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</si>
  <si>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</si>
  <si>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</si>
  <si>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</si>
  <si>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</si>
  <si>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</si>
  <si>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</si>
  <si>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</si>
  <si>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</si>
  <si>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</si>
  <si>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</si>
  <si>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</si>
  <si>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</si>
  <si>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</si>
  <si>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</si>
  <si>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</si>
  <si>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</si>
  <si>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</si>
  <si>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</si>
  <si>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</si>
  <si>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</si>
  <si>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</si>
  <si>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</si>
  <si>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</si>
  <si>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</si>
  <si>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</si>
  <si>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</si>
  <si>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</si>
  <si>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</si>
  <si>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</si>
  <si>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</si>
  <si>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</si>
  <si>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</si>
  <si>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</si>
  <si>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</si>
  <si>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</si>
  <si>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</si>
  <si>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</si>
  <si>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</si>
  <si>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</si>
  <si>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</si>
  <si>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</si>
  <si>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</si>
  <si>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</si>
  <si>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</si>
  <si>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</si>
  <si>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</si>
  <si>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</si>
  <si>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</si>
  <si>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</si>
  <si>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</si>
  <si>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</si>
  <si>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</si>
  <si>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</si>
  <si>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</si>
  <si>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</si>
  <si>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</si>
  <si>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</si>
  <si>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</si>
  <si>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</si>
  <si>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</si>
  <si>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</si>
  <si>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</si>
  <si>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</si>
  <si>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</si>
  <si>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</si>
  <si>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</si>
  <si>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</si>
  <si>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</si>
  <si>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</si>
  <si>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</si>
  <si>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</si>
  <si>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</si>
  <si>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</si>
  <si>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</si>
  <si>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</si>
  <si>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</si>
  <si>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</si>
  <si>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</si>
  <si>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</si>
  <si>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</si>
  <si>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</si>
  <si>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</si>
  <si>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</si>
  <si>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</si>
  <si>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</si>
  <si>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</si>
  <si>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</si>
  <si>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</si>
  <si>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</si>
  <si>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</si>
  <si>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</si>
  <si>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</si>
  <si>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</si>
  <si>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</si>
  <si>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</si>
  <si>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</si>
  <si>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</si>
  <si>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</si>
  <si>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</si>
  <si>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</si>
  <si>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</si>
  <si>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</si>
  <si>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</si>
  <si>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</si>
  <si>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</si>
  <si>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</si>
  <si>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</si>
  <si>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</si>
  <si>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</si>
  <si>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</si>
  <si>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</si>
  <si>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</si>
  <si>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</si>
  <si>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</si>
  <si>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</si>
  <si>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</si>
  <si>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</si>
  <si>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</si>
  <si>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</si>
  <si>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</si>
  <si>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</si>
  <si>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</si>
  <si>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</si>
  <si>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</si>
  <si>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</si>
  <si>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</si>
  <si>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</si>
  <si>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</si>
  <si>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</si>
  <si>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</si>
  <si>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</si>
  <si>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</si>
  <si>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</si>
  <si>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</si>
  <si>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</si>
  <si>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</si>
  <si>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</si>
  <si>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</si>
  <si>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</si>
  <si>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</si>
  <si>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</si>
  <si>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</si>
  <si>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</si>
  <si>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</si>
  <si>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</si>
  <si>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</si>
  <si>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</si>
  <si>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</si>
  <si>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</si>
  <si>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</si>
  <si>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</si>
  <si>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</si>
  <si>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</si>
  <si>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</si>
  <si>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</si>
  <si>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</si>
  <si>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</si>
  <si>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</si>
  <si>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</si>
  <si>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</si>
  <si>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</si>
  <si>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</si>
  <si>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</si>
  <si>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</si>
  <si>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</si>
  <si>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</si>
  <si>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</si>
  <si>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</si>
  <si>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</si>
  <si>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</si>
  <si>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</si>
  <si>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</si>
  <si>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</si>
  <si>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</si>
  <si>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</si>
  <si>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</si>
  <si>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</si>
  <si>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</si>
  <si>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</si>
  <si>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</si>
  <si>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</si>
  <si>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</si>
  <si>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</si>
  <si>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</si>
  <si>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</si>
  <si>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</si>
  <si>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</si>
  <si>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</si>
  <si>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</si>
  <si>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</si>
  <si>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</si>
  <si>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</si>
  <si>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</si>
  <si>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</si>
  <si>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</si>
  <si>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</si>
  <si>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</si>
  <si>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</si>
  <si>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</si>
  <si>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</si>
  <si>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</si>
  <si>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</si>
  <si>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</si>
  <si>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</si>
  <si>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</si>
  <si>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</si>
  <si>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</si>
  <si>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</si>
  <si>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</si>
  <si>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</si>
  <si>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</si>
  <si>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</si>
  <si>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</si>
  <si>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</si>
  <si>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</si>
  <si>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</si>
  <si>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</si>
  <si>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</si>
  <si>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</si>
  <si>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</si>
  <si>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</si>
  <si>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</si>
  <si>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</si>
  <si>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</si>
  <si>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</si>
  <si>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</si>
  <si>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</si>
  <si>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</si>
  <si>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</si>
  <si>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</si>
  <si>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</si>
  <si>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</si>
  <si>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</si>
  <si>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</si>
  <si>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</si>
  <si>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</si>
  <si>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</si>
  <si>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</si>
  <si>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</si>
  <si>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</si>
  <si>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</si>
  <si>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</si>
  <si>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</si>
  <si>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</si>
  <si>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</si>
  <si>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</si>
  <si>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</si>
  <si>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</si>
  <si>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</si>
  <si>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</si>
  <si>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</si>
  <si>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</si>
  <si>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</si>
  <si>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</si>
  <si>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</si>
  <si>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</si>
  <si>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</si>
  <si>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</si>
  <si>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</si>
  <si>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</si>
  <si>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</si>
  <si>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</si>
  <si>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</si>
  <si>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</si>
  <si>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</si>
  <si>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</si>
  <si>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</si>
  <si>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</si>
  <si>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</si>
  <si>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</si>
  <si>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</si>
  <si>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</si>
  <si>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</si>
  <si>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</si>
  <si>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</si>
  <si>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</si>
  <si>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</si>
  <si>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</si>
  <si>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</si>
  <si>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</si>
  <si>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</si>
  <si>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</si>
  <si>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</si>
  <si>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</si>
  <si>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</si>
  <si>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</si>
  <si>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</si>
  <si>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</si>
  <si>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</si>
  <si>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</si>
  <si>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</si>
  <si>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</si>
  <si>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</si>
  <si>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</si>
  <si>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</si>
  <si>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</si>
  <si>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</si>
  <si>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</si>
  <si>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</si>
  <si>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</si>
  <si>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</si>
  <si>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</si>
  <si>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</si>
  <si>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</si>
  <si>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</si>
  <si>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</si>
  <si>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</si>
  <si>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</si>
  <si>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</si>
  <si>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</si>
  <si>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</si>
  <si>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</si>
  <si>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</si>
  <si>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</si>
  <si>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</si>
  <si>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</si>
  <si>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</si>
  <si>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</si>
  <si>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</si>
  <si>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</si>
  <si>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</si>
  <si>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</si>
  <si>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</si>
  <si>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</si>
  <si>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</si>
  <si>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</si>
  <si>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</si>
  <si>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</si>
  <si>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</si>
  <si>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</si>
  <si>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</si>
  <si>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</si>
  <si>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</si>
  <si>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</si>
  <si>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</si>
  <si>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</si>
  <si>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</si>
  <si>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</si>
  <si>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</si>
  <si>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</si>
  <si>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</si>
  <si>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</si>
  <si>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</si>
  <si>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</si>
  <si>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</si>
  <si>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</si>
  <si>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</si>
  <si>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</si>
  <si>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</si>
  <si>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</si>
  <si>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</si>
  <si>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</si>
  <si>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</si>
  <si>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</si>
  <si>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</si>
  <si>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</si>
  <si>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</si>
  <si>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</si>
  <si>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</si>
  <si>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</si>
  <si>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</si>
  <si>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</si>
  <si>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</si>
  <si>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</si>
  <si>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</si>
  <si>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</si>
  <si>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</si>
  <si>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</si>
  <si>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</si>
  <si>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</si>
  <si>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</si>
  <si>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</si>
  <si>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</si>
  <si>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</si>
  <si>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</si>
  <si>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</si>
  <si>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</si>
  <si>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</si>
  <si>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</si>
  <si>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</si>
  <si>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</si>
  <si>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</si>
  <si>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</si>
  <si>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</si>
  <si>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</si>
  <si>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</si>
  <si>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</si>
  <si>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</si>
  <si>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</si>
  <si>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</si>
  <si>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</si>
  <si>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</si>
  <si>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</si>
  <si>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</si>
  <si>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</si>
  <si>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</si>
  <si>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</si>
  <si>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</si>
  <si>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</si>
  <si>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</si>
  <si>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</si>
  <si>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</si>
  <si>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</si>
  <si>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</si>
  <si>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</si>
  <si>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</si>
  <si>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</si>
  <si>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</si>
  <si>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</si>
  <si>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</si>
  <si>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</si>
  <si>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</si>
  <si>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</si>
  <si>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</si>
  <si>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</si>
  <si>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</si>
  <si>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</si>
  <si>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</si>
  <si>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</si>
  <si>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</si>
  <si>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</si>
  <si>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</si>
  <si>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</si>
  <si>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</si>
  <si>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</si>
  <si>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</si>
  <si>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</si>
  <si>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</si>
  <si>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</si>
  <si>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</si>
  <si>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</si>
  <si>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</si>
  <si>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</si>
  <si>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</si>
  <si>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</si>
  <si>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</si>
  <si>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</si>
  <si>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</si>
  <si>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</si>
  <si>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</si>
  <si>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</si>
  <si>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</si>
  <si>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</si>
  <si>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</si>
  <si>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</si>
  <si>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</si>
  <si>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</si>
  <si>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</si>
  <si>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</si>
  <si>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</si>
  <si>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</si>
  <si>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</si>
  <si>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</si>
  <si>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</si>
  <si>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</si>
  <si>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</si>
  <si>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</si>
  <si>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</si>
  <si>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</si>
  <si>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</si>
  <si>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</si>
  <si>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</si>
  <si>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</si>
  <si>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</si>
  <si>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</si>
  <si>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</si>
  <si>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</si>
  <si>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</si>
  <si>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</si>
  <si>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</si>
  <si>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</si>
  <si>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</si>
  <si>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</si>
  <si>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</si>
  <si>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</si>
  <si>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</si>
  <si>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</si>
  <si>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</si>
  <si>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</si>
  <si>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</si>
  <si>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</si>
  <si>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</si>
  <si>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</si>
  <si>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</si>
  <si>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</si>
  <si>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</si>
  <si>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</si>
  <si>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</si>
  <si>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</si>
  <si>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</si>
  <si>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</si>
  <si>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</si>
  <si>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</si>
  <si>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</si>
  <si>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</si>
  <si>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</si>
  <si>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</si>
  <si>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</si>
  <si>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</si>
  <si>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</si>
  <si>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</si>
  <si>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</si>
  <si>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</si>
  <si>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</si>
  <si>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</si>
  <si>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</si>
  <si>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</si>
  <si>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</si>
  <si>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</si>
  <si>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</si>
  <si>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</si>
  <si>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</si>
  <si>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</si>
  <si>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</si>
  <si>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</si>
  <si>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</si>
  <si>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</si>
  <si>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</si>
  <si>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</si>
  <si>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</si>
  <si>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</si>
  <si>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</si>
  <si>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</si>
  <si>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</si>
  <si>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</si>
  <si>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</si>
  <si>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</si>
  <si>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</si>
  <si>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</si>
  <si>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</si>
  <si>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</si>
  <si>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</si>
  <si>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</si>
  <si>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</si>
  <si>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</si>
  <si>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</si>
  <si>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</si>
  <si>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</si>
  <si>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</si>
  <si>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</si>
  <si>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</si>
  <si>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</si>
  <si>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</si>
  <si>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</si>
  <si>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</si>
  <si>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</si>
  <si>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</si>
  <si>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</si>
  <si>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</si>
  <si>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</si>
  <si>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</si>
  <si>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</si>
  <si>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</si>
  <si>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</si>
  <si>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</si>
  <si>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</si>
  <si>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</si>
  <si>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</si>
  <si>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</si>
  <si>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</si>
  <si>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</si>
  <si>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</si>
  <si>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</si>
  <si>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</si>
  <si>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</si>
  <si>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</si>
  <si>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</si>
  <si>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</si>
  <si>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</si>
  <si>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</si>
  <si>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</si>
  <si>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</si>
  <si>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</si>
  <si>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</si>
  <si>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</si>
  <si>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</si>
  <si>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</si>
  <si>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</si>
  <si>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</si>
  <si>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</si>
  <si>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</si>
  <si>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</si>
  <si>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</si>
  <si>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</si>
  <si>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</si>
  <si>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</si>
  <si>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</si>
  <si>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</si>
  <si>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</si>
  <si>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</si>
  <si>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</si>
  <si>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</si>
  <si>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</si>
  <si>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</si>
  <si>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</si>
  <si>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</si>
  <si>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</si>
  <si>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</si>
  <si>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</si>
  <si>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</si>
  <si>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</si>
  <si>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</si>
  <si>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</si>
  <si>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</si>
  <si>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</si>
  <si>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</si>
  <si>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</si>
  <si>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</si>
  <si>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</si>
  <si>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</si>
  <si>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</si>
  <si>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</si>
  <si>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</si>
  <si>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</si>
  <si>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</si>
  <si>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</si>
  <si>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</si>
  <si>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</si>
  <si>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</si>
  <si>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</si>
  <si>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</si>
  <si>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</si>
  <si>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</si>
  <si>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</si>
  <si>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</si>
  <si>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</si>
  <si>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</si>
  <si>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</si>
  <si>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</si>
  <si>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</si>
  <si>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</si>
  <si>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</si>
  <si>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</si>
  <si>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</si>
  <si>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</si>
  <si>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</si>
  <si>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</si>
  <si>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</si>
  <si>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</si>
  <si>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</si>
  <si>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</si>
  <si>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</si>
  <si>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</si>
  <si>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</si>
  <si>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</si>
  <si>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</si>
  <si>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</si>
  <si>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</si>
  <si>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</si>
  <si>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</si>
  <si>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</si>
  <si>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</si>
  <si>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</si>
  <si>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</si>
  <si>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</si>
  <si>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</si>
  <si>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</si>
  <si>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</si>
  <si>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</si>
  <si>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</si>
  <si>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</si>
  <si>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</si>
  <si>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</si>
  <si>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</si>
  <si>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</si>
  <si>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</si>
  <si>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</si>
  <si>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</si>
  <si>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</si>
  <si>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</si>
  <si>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</si>
  <si>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</si>
  <si>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</si>
  <si>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</si>
  <si>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</si>
  <si>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</si>
  <si>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</si>
  <si>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</si>
  <si>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</si>
  <si>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</si>
  <si>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</si>
  <si>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</si>
  <si>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</si>
  <si>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</si>
  <si>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</si>
  <si>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</si>
  <si>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</si>
  <si>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</si>
  <si>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</si>
  <si>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</si>
  <si>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</si>
  <si>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</si>
  <si>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</si>
  <si>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</si>
  <si>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</si>
  <si>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</si>
  <si>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</si>
  <si>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</si>
  <si>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</si>
  <si>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</si>
  <si>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</si>
  <si>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</si>
  <si>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</si>
  <si>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</si>
  <si>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</si>
  <si>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</si>
  <si>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</si>
  <si>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</si>
  <si>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</si>
  <si>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</si>
  <si>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</si>
  <si>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</si>
  <si>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</si>
  <si>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</si>
  <si>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</si>
  <si>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</si>
  <si>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</si>
  <si>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</si>
  <si>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</si>
  <si>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</si>
  <si>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</si>
  <si>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</si>
  <si>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</si>
  <si>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</si>
  <si>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</si>
  <si>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</si>
  <si>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</si>
  <si>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</si>
  <si>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</si>
  <si>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</si>
  <si>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</si>
  <si>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</si>
  <si>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</si>
  <si>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</si>
  <si>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</si>
  <si>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</si>
  <si>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</si>
  <si>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</si>
  <si>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</si>
  <si>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</si>
  <si>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</si>
  <si>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</si>
  <si>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</si>
  <si>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</si>
  <si>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</si>
  <si>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</si>
  <si>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</si>
  <si>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</si>
  <si>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</si>
  <si>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</si>
  <si>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</si>
  <si>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</si>
  <si>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</si>
  <si>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</si>
  <si>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</si>
  <si>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</si>
  <si>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</si>
  <si>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</si>
  <si>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</si>
  <si>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</si>
  <si>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</si>
  <si>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</si>
  <si>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</si>
  <si>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</si>
  <si>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</si>
  <si>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</si>
  <si>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</si>
  <si>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</si>
  <si>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</si>
  <si>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</si>
  <si>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</si>
  <si>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</si>
  <si>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</si>
  <si>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</si>
  <si>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</si>
  <si>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</si>
  <si>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</si>
  <si>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</si>
  <si>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</si>
  <si>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</si>
  <si>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</si>
  <si>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</si>
  <si>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</si>
  <si>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</si>
  <si>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</si>
  <si>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</si>
  <si>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</si>
  <si>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</si>
  <si>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</si>
  <si>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</si>
  <si>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</si>
  <si>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</si>
  <si>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</si>
  <si>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</si>
  <si>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</si>
  <si>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</si>
  <si>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</si>
  <si>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</si>
  <si>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</si>
  <si>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</si>
  <si>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</si>
  <si>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</si>
  <si>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</si>
  <si>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</si>
  <si>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</si>
  <si>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</si>
  <si>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</si>
  <si>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</si>
  <si>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</si>
  <si>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</si>
  <si>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</si>
  <si>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</si>
  <si>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</si>
  <si>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</si>
  <si>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</si>
  <si>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</si>
  <si>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</si>
  <si>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</si>
  <si>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</si>
  <si>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</si>
  <si>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</si>
  <si>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</si>
  <si>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</si>
  <si>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</si>
  <si>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</si>
  <si>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</si>
  <si>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</si>
  <si>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</si>
  <si>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</si>
  <si>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</si>
  <si>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</si>
  <si>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</si>
  <si>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</si>
  <si>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</si>
  <si>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</si>
  <si>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</si>
  <si>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</si>
  <si>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</si>
  <si>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</si>
  <si>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</si>
  <si>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</si>
  <si>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</si>
  <si>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</si>
  <si>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</si>
  <si>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</si>
  <si>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</si>
  <si>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</si>
  <si>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</si>
  <si>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</si>
  <si>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</si>
  <si>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</si>
  <si>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</si>
  <si>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</si>
  <si>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</si>
  <si>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</si>
  <si>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</si>
  <si>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</si>
  <si>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</si>
  <si>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</si>
  <si>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</si>
  <si>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</si>
  <si>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</si>
  <si>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</si>
  <si>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</si>
  <si>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</si>
  <si>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</si>
  <si>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</si>
  <si>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</si>
  <si>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</si>
  <si>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</si>
  <si>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</si>
  <si>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</si>
  <si>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</si>
  <si>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</si>
  <si>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</si>
  <si>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</si>
  <si>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</si>
  <si>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</si>
  <si>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</si>
  <si>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</si>
  <si>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</si>
  <si>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</si>
  <si>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</si>
  <si>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</si>
  <si>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</si>
  <si>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</si>
  <si>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</si>
  <si>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</si>
  <si>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</si>
  <si>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</si>
  <si>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</si>
  <si>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</si>
  <si>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</si>
  <si>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</si>
  <si>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</si>
  <si>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</si>
  <si>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</si>
  <si>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</si>
  <si>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</si>
  <si>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</si>
  <si>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</si>
  <si>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</si>
  <si>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</si>
  <si>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</si>
  <si>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</si>
  <si>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</si>
  <si>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</si>
  <si>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</si>
  <si>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</si>
  <si>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</si>
  <si>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</si>
  <si>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</si>
  <si>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</si>
  <si>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</si>
  <si>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</si>
  <si>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</si>
  <si>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</si>
  <si>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</si>
  <si>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</si>
  <si>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</si>
  <si>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</si>
  <si>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</si>
  <si>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</si>
  <si>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</si>
  <si>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</si>
  <si>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</si>
  <si>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</si>
  <si>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</si>
  <si>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</si>
  <si>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</si>
  <si>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</si>
  <si>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</si>
  <si>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</si>
  <si>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</si>
  <si>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</si>
  <si>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</si>
  <si>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</si>
  <si>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</si>
  <si>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</si>
  <si>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</si>
  <si>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</si>
  <si>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</si>
  <si>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</si>
  <si>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</si>
  <si>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</si>
  <si>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</si>
  <si>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</si>
  <si>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</si>
  <si>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</si>
  <si>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</si>
  <si>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</si>
  <si>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</si>
  <si>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</si>
  <si>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</si>
  <si>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</si>
  <si>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</si>
  <si>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</si>
  <si>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</si>
  <si>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</si>
  <si>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</si>
  <si>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</si>
  <si>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</si>
  <si>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</si>
  <si>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</si>
  <si>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</si>
  <si>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</si>
  <si>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</si>
  <si>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</si>
  <si>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</si>
  <si>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</si>
  <si>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</si>
  <si>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</si>
  <si>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</si>
  <si>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</si>
  <si>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</si>
  <si>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</si>
  <si>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</si>
  <si>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</si>
  <si>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</si>
  <si>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</si>
  <si>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</si>
  <si>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</si>
  <si>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</si>
  <si>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</si>
  <si>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</si>
  <si>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</si>
  <si>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</si>
  <si>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</si>
  <si>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</si>
  <si>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</si>
  <si>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</si>
  <si>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</si>
  <si>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</si>
  <si>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</si>
  <si>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</si>
  <si>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</si>
  <si>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</si>
  <si>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</si>
  <si>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</si>
  <si>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</si>
  <si>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</si>
  <si>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</si>
  <si>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</si>
  <si>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</si>
  <si>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</si>
  <si>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</si>
  <si>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</si>
  <si>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</si>
  <si>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</si>
  <si>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</si>
  <si>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</si>
  <si>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</si>
  <si>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</si>
  <si>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</si>
  <si>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</si>
  <si>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</si>
  <si>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</si>
  <si>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</si>
  <si>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</si>
  <si>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</si>
  <si>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</si>
  <si>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</si>
  <si>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</si>
  <si>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</si>
  <si>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</si>
  <si>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</si>
  <si>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</si>
  <si>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</si>
  <si>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</si>
  <si>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</si>
  <si>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</si>
  <si>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</si>
  <si>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</si>
  <si>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</si>
  <si>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</si>
  <si>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</si>
  <si>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</si>
  <si>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</si>
  <si>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</si>
  <si>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</si>
  <si>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</si>
  <si>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</si>
  <si>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</si>
  <si>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</si>
  <si>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</si>
  <si>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</si>
  <si>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</si>
  <si>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</si>
  <si>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</si>
  <si>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</si>
  <si>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</si>
  <si>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</si>
  <si>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</si>
  <si>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</si>
  <si>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</si>
  <si>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</si>
  <si>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</si>
  <si>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</si>
  <si>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</si>
  <si>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</si>
  <si>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</si>
  <si>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</si>
  <si>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</si>
  <si>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</si>
  <si>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</si>
  <si>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</si>
  <si>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</si>
  <si>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</si>
  <si>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</si>
  <si>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</si>
  <si>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</si>
  <si>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</si>
  <si>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</si>
  <si>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</si>
  <si>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</si>
  <si>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</si>
  <si>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</si>
  <si>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</si>
  <si>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</si>
  <si>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</si>
  <si>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</si>
  <si>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</si>
  <si>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</si>
  <si>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</si>
  <si>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</si>
  <si>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</si>
  <si>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</si>
  <si>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</si>
  <si>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</si>
  <si>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</si>
  <si>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</si>
  <si>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</si>
  <si>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</si>
  <si>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</si>
  <si>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</si>
  <si>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</si>
  <si>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</si>
  <si>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</si>
  <si>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</si>
  <si>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</si>
  <si>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</si>
  <si>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</si>
  <si>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</si>
  <si>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</si>
  <si>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</si>
  <si>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</si>
  <si>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</si>
  <si>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</si>
  <si>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</si>
  <si>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</si>
  <si>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</si>
  <si>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</si>
  <si>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</si>
  <si>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</si>
  <si>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</si>
  <si>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</si>
  <si>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</si>
  <si>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</si>
  <si>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</si>
  <si>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</si>
  <si>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</si>
  <si>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</si>
  <si>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</si>
  <si>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</si>
  <si>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</si>
  <si>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</si>
  <si>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</si>
  <si>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</si>
  <si>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</si>
  <si>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</si>
  <si>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</si>
  <si>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</si>
  <si>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</si>
  <si>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</si>
  <si>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</si>
  <si>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</si>
  <si>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</si>
  <si>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</si>
  <si>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</si>
  <si>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</si>
  <si>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</si>
  <si>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</si>
  <si>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</si>
  <si>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</si>
  <si>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</si>
  <si>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</si>
  <si>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</si>
  <si>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</si>
  <si>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</si>
  <si>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</si>
  <si>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</si>
  <si>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</si>
  <si>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</si>
  <si>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</si>
  <si>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</si>
  <si>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</si>
  <si>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</si>
  <si>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</si>
  <si>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</si>
  <si>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</si>
  <si>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</si>
  <si>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</si>
  <si>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</si>
  <si>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</si>
  <si>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</si>
  <si>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</si>
  <si>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</si>
  <si>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</si>
  <si>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</si>
  <si>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</si>
  <si>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</si>
  <si>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</si>
  <si>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</si>
  <si>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</si>
  <si>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</si>
  <si>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</si>
  <si>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</si>
  <si>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</si>
  <si>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</si>
  <si>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</si>
  <si>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</si>
  <si>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</si>
  <si>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</si>
  <si>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</si>
  <si>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</si>
  <si>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</si>
  <si>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</si>
  <si>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</si>
  <si>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</si>
  <si>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</si>
  <si>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</si>
  <si>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</si>
  <si>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</si>
  <si>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</si>
  <si>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</si>
  <si>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</si>
  <si>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</si>
  <si>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</si>
  <si>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</si>
  <si>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</si>
  <si>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</si>
  <si>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</si>
  <si>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</si>
  <si>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</si>
  <si>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</si>
  <si>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</si>
  <si>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</si>
  <si>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</si>
  <si>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</si>
  <si>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</si>
  <si>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</si>
  <si>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</si>
  <si>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</si>
  <si>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</si>
  <si>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</si>
  <si>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</si>
  <si>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</si>
  <si>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</si>
  <si>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</si>
  <si>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</si>
  <si>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</si>
  <si>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</si>
  <si>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</si>
  <si>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</si>
  <si>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</si>
  <si>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</si>
  <si>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</si>
  <si>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</si>
  <si>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</si>
  <si>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</si>
  <si>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</si>
  <si>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</si>
  <si>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</si>
  <si>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</si>
  <si>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</si>
  <si>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</si>
  <si>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</si>
  <si>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</si>
  <si>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</si>
  <si>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</si>
  <si>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</si>
  <si>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</si>
  <si>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</si>
  <si>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</si>
  <si>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</si>
  <si>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</si>
  <si>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</si>
  <si>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</si>
  <si>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</si>
  <si>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</si>
  <si>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</si>
  <si>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</si>
  <si>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</si>
  <si>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</si>
  <si>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</si>
  <si>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</si>
  <si>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</si>
  <si>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</si>
  <si>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</si>
  <si>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</si>
  <si>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</si>
  <si>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</si>
  <si>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</si>
  <si>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</si>
  <si>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</si>
  <si>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</si>
  <si>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</si>
  <si>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</si>
  <si>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</si>
  <si>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</si>
  <si>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</si>
  <si>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</si>
  <si>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</si>
  <si>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</si>
  <si>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</si>
  <si>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</si>
  <si>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</si>
  <si>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</si>
  <si>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</si>
  <si>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</si>
  <si>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</si>
  <si>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</si>
  <si>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</si>
  <si>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</si>
  <si>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</si>
  <si>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</si>
  <si>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</si>
  <si>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</si>
  <si>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</si>
  <si>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</si>
  <si>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</si>
  <si>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</si>
  <si>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</si>
  <si>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</si>
  <si>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</si>
  <si>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</si>
  <si>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</si>
  <si>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</si>
  <si>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</si>
  <si>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</si>
  <si>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</si>
  <si>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</si>
  <si>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</si>
  <si>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</si>
  <si>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</si>
  <si>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</si>
  <si>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</si>
  <si>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</si>
  <si>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</si>
  <si>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</si>
  <si>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</si>
  <si>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</si>
  <si>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</si>
  <si>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</si>
  <si>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</si>
  <si>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</si>
  <si>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</si>
  <si>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</si>
  <si>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</si>
  <si>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</si>
  <si>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</si>
  <si>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</si>
  <si>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</si>
  <si>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</si>
  <si>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</si>
  <si>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</si>
  <si>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</si>
  <si>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</si>
  <si>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</si>
  <si>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</si>
  <si>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</si>
  <si>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</si>
  <si>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</si>
  <si>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</si>
  <si>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</si>
  <si>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</si>
  <si>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</si>
  <si>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</si>
  <si>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</si>
  <si>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</si>
  <si>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</si>
  <si>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</si>
  <si>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</si>
  <si>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</si>
  <si>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</si>
  <si>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</si>
  <si>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</si>
  <si>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</si>
  <si>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</si>
  <si>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</si>
  <si>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</si>
  <si>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</si>
  <si>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</si>
  <si>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</si>
  <si>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</si>
  <si>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</si>
  <si>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</si>
  <si>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</si>
  <si>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</si>
  <si>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</si>
  <si>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</si>
  <si>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</si>
  <si>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</si>
  <si>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</si>
  <si>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</si>
  <si>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</si>
  <si>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</si>
  <si>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</si>
  <si>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</si>
  <si>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</si>
  <si>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</si>
  <si>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</si>
  <si>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</si>
  <si>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</si>
  <si>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</si>
  <si>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</si>
  <si>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</si>
  <si>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</si>
  <si>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</si>
  <si>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</si>
  <si>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</si>
  <si>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</si>
  <si>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</si>
  <si>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</si>
  <si>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</si>
  <si>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</si>
  <si>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</si>
  <si>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</si>
  <si>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</si>
  <si>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</si>
  <si>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</si>
  <si>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</si>
  <si>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</si>
  <si>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</si>
  <si>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</si>
  <si>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</si>
  <si>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</si>
  <si>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</si>
  <si>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</si>
  <si>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</si>
  <si>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</si>
  <si>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</si>
  <si>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</si>
  <si>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</si>
  <si>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</si>
  <si>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</si>
  <si>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</si>
  <si>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</si>
  <si>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</si>
  <si>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</si>
  <si>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</si>
  <si>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</si>
  <si>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</si>
  <si>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</si>
  <si>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</si>
  <si>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</si>
  <si>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</si>
  <si>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</si>
  <si>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</si>
  <si>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</si>
  <si>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</si>
  <si>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</si>
  <si>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</si>
  <si>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</si>
  <si>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</si>
  <si>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</si>
  <si>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</si>
  <si>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</si>
  <si>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</si>
  <si>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</si>
  <si>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</si>
  <si>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</si>
  <si>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</si>
  <si>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</si>
  <si>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</si>
  <si>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</si>
  <si>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</si>
  <si>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</si>
  <si>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</si>
  <si>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</si>
  <si>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</si>
  <si>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</si>
  <si>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</si>
  <si>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</si>
  <si>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</si>
  <si>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</si>
  <si>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</si>
  <si>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</si>
  <si>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</si>
  <si>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</si>
  <si>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</si>
  <si>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</si>
  <si>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</si>
  <si>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</si>
  <si>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</si>
  <si>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</si>
  <si>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</si>
  <si>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</si>
  <si>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</si>
  <si>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</si>
  <si>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</si>
  <si>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</si>
  <si>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</si>
  <si>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</si>
  <si>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</si>
  <si>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</si>
  <si>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</si>
  <si>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</si>
  <si>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</si>
  <si>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</si>
  <si>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</si>
  <si>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</si>
  <si>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</si>
  <si>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</si>
  <si>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</si>
  <si>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</si>
  <si>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</si>
  <si>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</si>
  <si>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</si>
  <si>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</si>
  <si>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</si>
  <si>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</si>
  <si>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</si>
  <si>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</si>
  <si>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</si>
  <si>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</si>
  <si>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</si>
  <si>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</si>
  <si>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</si>
  <si>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</si>
  <si>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</si>
  <si>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</si>
  <si>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</si>
  <si>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</si>
  <si>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</si>
  <si>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</si>
  <si>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</si>
  <si>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</si>
  <si>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</si>
  <si>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</si>
  <si>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</si>
  <si>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</si>
  <si>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</si>
  <si>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</si>
  <si>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</si>
  <si>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</si>
  <si>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</si>
  <si>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</si>
  <si>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</si>
  <si>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</si>
  <si>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</si>
  <si>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</si>
  <si>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</si>
  <si>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</si>
  <si>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</si>
  <si>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</si>
  <si>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</si>
  <si>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</si>
  <si>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</si>
  <si>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</si>
  <si>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</si>
  <si>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</si>
  <si>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</si>
  <si>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</si>
  <si>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</si>
  <si>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</si>
  <si>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</si>
  <si>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</si>
  <si>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</si>
  <si>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</si>
  <si>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</si>
  <si>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</si>
  <si>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</si>
  <si>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</si>
  <si>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</si>
  <si>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</si>
  <si>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</si>
  <si>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</si>
  <si>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</si>
  <si>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</si>
  <si>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</si>
  <si>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</si>
  <si>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</si>
  <si>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</si>
  <si>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</si>
  <si>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</si>
  <si>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</si>
  <si>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</si>
  <si>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</si>
  <si>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</si>
  <si>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</si>
  <si>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</si>
  <si>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</si>
  <si>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</si>
  <si>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</si>
  <si>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</si>
  <si>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</si>
  <si>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</si>
  <si>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</si>
  <si>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</si>
  <si>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</si>
  <si>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</si>
  <si>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</si>
  <si>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</si>
  <si>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</si>
  <si>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</si>
  <si>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</si>
  <si>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</si>
  <si>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</si>
  <si>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</si>
  <si>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</si>
  <si>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</si>
  <si>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</si>
  <si>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</si>
  <si>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</si>
  <si>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</si>
  <si>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</si>
  <si>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</si>
  <si>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</si>
  <si>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</si>
  <si>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</si>
  <si>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</si>
  <si>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</si>
  <si>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</si>
  <si>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</si>
  <si>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</si>
  <si>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</si>
  <si>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</si>
  <si>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</si>
  <si>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</si>
  <si>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</si>
  <si>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</si>
  <si>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</si>
  <si>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</si>
  <si>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</si>
  <si>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</si>
  <si>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</si>
  <si>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</si>
  <si>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</si>
  <si>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</si>
  <si>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</si>
  <si>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</si>
  <si>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</si>
  <si>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</si>
  <si>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</si>
  <si>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</si>
  <si>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</si>
  <si>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</si>
  <si>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</si>
  <si>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</si>
  <si>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</si>
  <si>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</si>
  <si>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</si>
  <si>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</si>
  <si>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</si>
  <si>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</si>
  <si>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</si>
  <si>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</si>
  <si>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</si>
  <si>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</si>
  <si>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</si>
  <si>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</si>
  <si>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</si>
  <si>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</si>
  <si>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</si>
  <si>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</si>
  <si>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</si>
  <si>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</si>
  <si>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</si>
  <si>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</si>
  <si>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</si>
  <si>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</si>
  <si>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</si>
  <si>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</si>
  <si>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</si>
  <si>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</si>
  <si>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</si>
  <si>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</si>
  <si>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</si>
  <si>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</si>
  <si>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</si>
  <si>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</si>
  <si>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</si>
  <si>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</si>
  <si>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</si>
  <si>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</si>
  <si>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</si>
  <si>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</si>
  <si>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</si>
  <si>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</si>
  <si>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</si>
  <si>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</si>
  <si>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</si>
  <si>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</si>
  <si>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</si>
  <si>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</si>
  <si>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</si>
  <si>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</si>
  <si>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</si>
  <si>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</si>
  <si>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</si>
  <si>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</si>
  <si>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</si>
  <si>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</si>
  <si>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</si>
  <si>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</si>
  <si>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</si>
  <si>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</si>
  <si>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</si>
  <si>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</si>
  <si>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</si>
  <si>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</si>
  <si>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</si>
  <si>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</si>
  <si>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</si>
  <si>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</si>
  <si>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</si>
  <si>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</si>
  <si>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</si>
  <si>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</si>
  <si>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</si>
  <si>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</si>
  <si>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</si>
  <si>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</si>
  <si>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</si>
  <si>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</si>
  <si>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</si>
  <si>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</si>
  <si>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</si>
  <si>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</si>
  <si>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</si>
  <si>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</si>
  <si>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</si>
  <si>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</si>
  <si>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</si>
  <si>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</si>
  <si>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</si>
  <si>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</si>
  <si>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</si>
  <si>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</si>
  <si>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</si>
  <si>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</si>
  <si>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</si>
  <si>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</si>
  <si>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</si>
  <si>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</si>
  <si>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</si>
  <si>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</si>
  <si>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</si>
  <si>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</si>
  <si>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</si>
  <si>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</si>
  <si>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</si>
  <si>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</si>
  <si>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</si>
  <si>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</si>
  <si>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</si>
  <si>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</si>
  <si>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</si>
  <si>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</si>
  <si>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</si>
  <si>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</si>
  <si>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</si>
  <si>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</si>
  <si>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</si>
  <si>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</si>
  <si>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</si>
  <si>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</si>
  <si>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</si>
  <si>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</si>
  <si>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</si>
  <si>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</si>
  <si>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</si>
  <si>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</si>
  <si>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</si>
  <si>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</si>
  <si>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</si>
  <si>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</si>
  <si>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</si>
  <si>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</si>
  <si>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</si>
  <si>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</si>
  <si>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</si>
  <si>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</si>
  <si>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</si>
  <si>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</si>
  <si>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</si>
  <si>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</si>
  <si>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</si>
  <si>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</si>
  <si>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</si>
  <si>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</si>
  <si>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</si>
  <si>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</si>
  <si>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</si>
  <si>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</si>
  <si>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</si>
  <si>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</si>
  <si>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</si>
  <si>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</si>
  <si>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</si>
  <si>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</si>
  <si>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</si>
  <si>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</si>
  <si>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</si>
  <si>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</si>
  <si>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</si>
  <si>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</si>
  <si>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</si>
  <si>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</si>
  <si>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</si>
  <si>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</si>
  <si>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</si>
  <si>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</si>
  <si>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</si>
  <si>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</si>
  <si>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</si>
  <si>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</si>
  <si>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</si>
  <si>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</si>
  <si>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</si>
  <si>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</si>
  <si>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</si>
  <si>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</si>
  <si>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</si>
  <si>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</si>
  <si>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</si>
  <si>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</si>
  <si>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</si>
  <si>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</si>
  <si>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</si>
  <si>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</si>
  <si>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</si>
  <si>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</si>
  <si>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</si>
  <si>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</si>
  <si>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</si>
  <si>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</si>
  <si>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</si>
  <si>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</si>
  <si>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</si>
  <si>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</si>
  <si>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</si>
  <si>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</si>
  <si>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</si>
  <si>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</si>
  <si>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</si>
  <si>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</si>
  <si>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</si>
  <si>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</si>
  <si>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</si>
  <si>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</si>
  <si>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</si>
  <si>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</si>
  <si>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</si>
  <si>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</si>
  <si>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</si>
  <si>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</si>
  <si>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</si>
  <si>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</si>
  <si>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</si>
  <si>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</si>
  <si>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</si>
  <si>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</si>
  <si>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</si>
  <si>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</si>
  <si>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</si>
  <si>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</si>
  <si>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</si>
  <si>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</si>
  <si>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</si>
  <si>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</si>
  <si>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</si>
  <si>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</si>
  <si>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</si>
  <si>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</si>
  <si>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</si>
  <si>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</si>
  <si>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</si>
  <si>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</si>
  <si>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</si>
  <si>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</si>
  <si>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</si>
  <si>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</si>
  <si>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</si>
  <si>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</si>
  <si>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</si>
  <si>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</si>
  <si>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</si>
  <si>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</si>
  <si>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</si>
  <si>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</si>
  <si>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</si>
  <si>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</si>
  <si>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</si>
  <si>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</si>
  <si>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</si>
  <si>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</si>
  <si>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</si>
  <si>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</si>
  <si>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</si>
  <si>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</si>
  <si>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</si>
  <si>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</si>
  <si>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</si>
  <si>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</si>
  <si>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</si>
  <si>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</si>
  <si>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</si>
  <si>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</si>
  <si>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</si>
  <si>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</si>
  <si>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</si>
  <si>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</si>
  <si>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</si>
  <si>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</si>
  <si>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</si>
  <si>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</si>
  <si>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</si>
  <si>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</si>
  <si>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</si>
  <si>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</si>
  <si>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</si>
  <si>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</si>
  <si>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</si>
  <si>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</si>
  <si>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</si>
  <si>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</si>
  <si>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</si>
  <si>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</si>
  <si>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</si>
  <si>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</si>
  <si>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</si>
  <si>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</si>
  <si>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</si>
  <si>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</si>
  <si>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</si>
  <si>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</si>
  <si>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</si>
  <si>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</si>
  <si>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</si>
  <si>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</si>
  <si>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</si>
  <si>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</si>
  <si>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</si>
  <si>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</si>
  <si>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</si>
  <si>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</si>
  <si>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</si>
  <si>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</si>
  <si>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</si>
  <si>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</si>
  <si>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</si>
  <si>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</si>
  <si>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</si>
  <si>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</si>
  <si>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</si>
  <si>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</si>
  <si>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</si>
  <si>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</si>
  <si>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</si>
  <si>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</si>
  <si>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</si>
  <si>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</si>
  <si>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</si>
  <si>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</si>
  <si>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</si>
  <si>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</si>
  <si>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</si>
  <si>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</si>
  <si>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</si>
  <si>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</si>
  <si>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</si>
  <si>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</si>
  <si>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</si>
  <si>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</si>
  <si>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</si>
  <si>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</si>
  <si>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</si>
  <si>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</si>
  <si>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</si>
  <si>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</si>
  <si>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</si>
  <si>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</si>
  <si>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</si>
  <si>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</si>
  <si>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</si>
  <si>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</si>
  <si>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</si>
  <si>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</si>
  <si>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</si>
  <si>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</si>
  <si>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</si>
  <si>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</si>
  <si>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</si>
  <si>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</si>
  <si>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</si>
  <si>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</si>
  <si>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</si>
  <si>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</si>
  <si>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</si>
  <si>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</si>
  <si>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</si>
  <si>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</si>
  <si>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</si>
  <si>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</si>
  <si>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</si>
  <si>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</si>
  <si>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</si>
  <si>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</si>
  <si>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</si>
  <si>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</si>
  <si>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</si>
  <si>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</si>
  <si>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</si>
  <si>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</si>
  <si>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</si>
  <si>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</si>
  <si>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</si>
  <si>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</si>
  <si>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</si>
  <si>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</si>
  <si>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</si>
  <si>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</si>
  <si>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</si>
  <si>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</si>
  <si>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</si>
  <si>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</si>
  <si>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</si>
  <si>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</si>
  <si>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</si>
  <si>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</si>
  <si>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</si>
  <si>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</si>
  <si>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</si>
  <si>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</si>
  <si>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</si>
  <si>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</si>
  <si>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</si>
  <si>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</si>
  <si>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</si>
  <si>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</si>
  <si>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</si>
  <si>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</si>
  <si>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</si>
  <si>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</si>
  <si>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</si>
  <si>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</si>
  <si>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</si>
  <si>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</si>
  <si>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</si>
  <si>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</si>
  <si>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</si>
  <si>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</si>
  <si>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</si>
  <si>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</si>
  <si>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</si>
  <si>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</si>
  <si>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</si>
  <si>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</si>
  <si>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</si>
  <si>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</si>
  <si>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</si>
  <si>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</si>
  <si>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</si>
  <si>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</si>
  <si>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</si>
  <si>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</si>
  <si>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</si>
  <si>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</si>
  <si>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</si>
  <si>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</si>
  <si>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</si>
  <si>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</si>
  <si>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</si>
  <si>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</si>
  <si>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</si>
  <si>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</si>
  <si>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</si>
  <si>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</si>
  <si>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</si>
  <si>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</si>
  <si>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</si>
  <si>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</si>
  <si>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</si>
  <si>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</si>
  <si>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</si>
  <si>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</si>
  <si>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</si>
  <si>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</si>
  <si>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</si>
  <si>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</si>
  <si>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</si>
  <si>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</si>
  <si>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</si>
  <si>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</si>
  <si>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</si>
  <si>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</si>
  <si>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</si>
  <si>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</si>
  <si>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</si>
  <si>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</si>
  <si>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</si>
  <si>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</si>
  <si>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</si>
  <si>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</si>
  <si>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</si>
  <si>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</si>
  <si>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</si>
  <si>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</si>
  <si>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</si>
  <si>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</si>
  <si>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</si>
  <si>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</si>
  <si>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</si>
  <si>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</si>
  <si>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</si>
  <si>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</si>
  <si>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</si>
  <si>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</si>
  <si>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</si>
  <si>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</si>
  <si>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</si>
  <si>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</si>
  <si>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</si>
  <si>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</si>
  <si>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</si>
  <si>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</si>
  <si>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</si>
  <si>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</si>
  <si>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</si>
  <si>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</si>
  <si>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</si>
  <si>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</si>
  <si>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</si>
  <si>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</si>
  <si>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</si>
  <si>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</si>
  <si>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</si>
  <si>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</si>
  <si>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</si>
  <si>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</si>
  <si>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</si>
  <si>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</si>
  <si>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</si>
  <si>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</si>
  <si>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</si>
  <si>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</si>
  <si>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</si>
  <si>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</si>
  <si>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</si>
  <si>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</si>
  <si>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</si>
  <si>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</si>
  <si>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</si>
  <si>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</si>
  <si>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</si>
  <si>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</si>
  <si>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</si>
  <si>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</si>
  <si>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</si>
  <si>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</si>
  <si>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</si>
  <si>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</si>
  <si>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</si>
  <si>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</si>
  <si>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</si>
  <si>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</si>
  <si>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</si>
  <si>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</si>
  <si>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</si>
  <si>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</si>
  <si>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</si>
  <si>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</si>
  <si>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</si>
  <si>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</si>
  <si>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</si>
  <si>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</si>
  <si>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</si>
  <si>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</si>
  <si>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</si>
  <si>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</si>
  <si>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</si>
  <si>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</si>
  <si>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</si>
  <si>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</si>
  <si>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</si>
  <si>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</si>
  <si>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</si>
  <si>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</si>
  <si>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</si>
  <si>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</si>
  <si>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</si>
  <si>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</si>
  <si>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</si>
  <si>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</si>
  <si>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</si>
  <si>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</si>
  <si>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</si>
  <si>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</si>
  <si>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</si>
  <si>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</si>
  <si>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</si>
  <si>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</si>
  <si>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</si>
  <si>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</si>
  <si>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</si>
  <si>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</si>
  <si>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</si>
  <si>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</si>
  <si>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</si>
  <si>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</si>
  <si>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</si>
  <si>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</si>
  <si>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</si>
  <si>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</si>
  <si>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</si>
  <si>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</si>
  <si>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</si>
  <si>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</si>
  <si>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</si>
  <si>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</si>
  <si>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</si>
  <si>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</si>
  <si>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</si>
  <si>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</si>
  <si>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</si>
  <si>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</si>
  <si>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</si>
  <si>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</si>
  <si>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</si>
  <si>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</si>
  <si>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</si>
  <si>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</si>
  <si>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</si>
  <si>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</si>
  <si>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</si>
  <si>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</si>
  <si>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</si>
  <si>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</si>
  <si>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</si>
  <si>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</si>
  <si>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</si>
  <si>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</si>
  <si>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</si>
  <si>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</si>
  <si>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</si>
  <si>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</si>
  <si>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</si>
  <si>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</si>
  <si>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</si>
  <si>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</si>
  <si>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</si>
  <si>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</si>
  <si>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</si>
  <si>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</si>
  <si>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</si>
  <si>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</si>
  <si>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</si>
  <si>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</si>
  <si>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</si>
  <si>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</si>
  <si>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</si>
  <si>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</si>
  <si>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</si>
  <si>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</si>
  <si>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</si>
  <si>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</si>
  <si>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</si>
  <si>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</si>
  <si>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</si>
  <si>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</si>
  <si>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</si>
  <si>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</si>
  <si>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</si>
  <si>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</si>
  <si>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</si>
  <si>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</si>
  <si>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</si>
  <si>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</si>
  <si>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</si>
  <si>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</si>
  <si>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</si>
  <si>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</si>
  <si>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</si>
  <si>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</si>
  <si>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</si>
  <si>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</si>
  <si>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</si>
  <si>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</si>
  <si>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</si>
  <si>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</si>
  <si>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</si>
  <si>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</si>
  <si>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</si>
  <si>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</si>
  <si>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</si>
  <si>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</si>
  <si>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</si>
  <si>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</si>
  <si>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</si>
  <si>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</si>
  <si>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</si>
  <si>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</si>
  <si>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</si>
  <si>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</si>
  <si>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</si>
  <si>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</si>
  <si>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</si>
  <si>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</si>
  <si>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</si>
  <si>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</si>
  <si>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</si>
  <si>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</si>
  <si>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</si>
  <si>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</si>
  <si>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</si>
  <si>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</si>
  <si>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</si>
  <si>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</si>
  <si>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</si>
  <si>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</si>
  <si>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</si>
  <si>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</si>
  <si>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</si>
  <si>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</si>
  <si>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</si>
  <si>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</si>
  <si>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</si>
  <si>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</si>
  <si>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</si>
  <si>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</si>
  <si>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</si>
  <si>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</si>
  <si>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</si>
  <si>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</si>
  <si>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</si>
  <si>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</si>
  <si>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</si>
  <si>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</si>
  <si>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</si>
  <si>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</si>
  <si>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</si>
  <si>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</si>
  <si>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</si>
  <si>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</si>
  <si>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</si>
  <si>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</si>
  <si>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</si>
  <si>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</si>
  <si>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</si>
  <si>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</si>
  <si>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</si>
  <si>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</si>
  <si>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</si>
  <si>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</si>
  <si>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</si>
  <si>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</si>
  <si>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</si>
  <si>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</si>
  <si>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</si>
  <si>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</si>
  <si>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</si>
  <si>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</si>
  <si>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</si>
  <si>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</si>
  <si>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</si>
  <si>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</si>
  <si>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</si>
  <si>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</si>
  <si>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</si>
  <si>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</si>
  <si>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</si>
  <si>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</si>
  <si>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</si>
  <si>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</si>
  <si>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</si>
  <si>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</si>
  <si>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</si>
  <si>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</si>
  <si>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</si>
  <si>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</si>
  <si>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</si>
  <si>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</si>
  <si>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</si>
  <si>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</si>
  <si>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</si>
  <si>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</si>
  <si>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</si>
  <si>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</si>
  <si>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</si>
  <si>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</si>
  <si>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</si>
  <si>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</si>
  <si>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</si>
  <si>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</si>
  <si>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</si>
  <si>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</si>
  <si>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</si>
  <si>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</si>
  <si>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</si>
  <si>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</si>
  <si>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</si>
  <si>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</si>
  <si>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</si>
  <si>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</si>
  <si>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</si>
  <si>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</si>
  <si>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</si>
  <si>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</si>
  <si>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</si>
  <si>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</si>
  <si>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</si>
  <si>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</si>
  <si>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</si>
  <si>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</si>
  <si>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</si>
  <si>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</si>
  <si>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</si>
  <si>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</si>
  <si>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</si>
  <si>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</si>
  <si>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</si>
  <si>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</si>
  <si>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</si>
  <si>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</si>
  <si>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</si>
  <si>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</si>
  <si>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</si>
  <si>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</si>
  <si>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</si>
  <si>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</si>
  <si>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</si>
  <si>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</si>
  <si>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</si>
  <si>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</si>
  <si>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</si>
  <si>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</si>
  <si>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</si>
  <si>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</si>
  <si>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</si>
  <si>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</si>
  <si>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</si>
  <si>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</si>
  <si>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</si>
  <si>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</si>
  <si>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</si>
  <si>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</si>
  <si>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</si>
  <si>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</si>
  <si>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</si>
  <si>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</si>
  <si>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</si>
  <si>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</si>
  <si>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</si>
  <si>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</si>
  <si>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</si>
  <si>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</si>
  <si>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</si>
  <si>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</si>
  <si>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</si>
  <si>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</si>
  <si>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</si>
  <si>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</si>
  <si>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</si>
  <si>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</si>
  <si>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</si>
  <si>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</si>
  <si>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</si>
  <si>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</si>
  <si>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</si>
  <si>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</si>
  <si>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</si>
  <si>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</si>
  <si>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</si>
  <si>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</si>
  <si>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</si>
  <si>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</si>
  <si>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</si>
  <si>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</si>
  <si>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</si>
  <si>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</si>
  <si>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</si>
  <si>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</si>
  <si>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</si>
  <si>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</si>
  <si>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</si>
  <si>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</si>
  <si>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</si>
  <si>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</si>
  <si>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</si>
  <si>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</si>
  <si>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</si>
  <si>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</si>
  <si>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</si>
  <si>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</si>
  <si>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</si>
  <si>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</si>
  <si>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</si>
  <si>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</si>
  <si>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</si>
  <si>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</si>
  <si>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</si>
  <si>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</si>
  <si>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</si>
  <si>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</si>
  <si>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</si>
  <si>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</si>
  <si>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</si>
  <si>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</si>
  <si>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</si>
  <si>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</si>
  <si>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</si>
  <si>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</si>
  <si>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</si>
  <si>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</si>
  <si>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</si>
  <si>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</si>
  <si>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</si>
  <si>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</si>
  <si>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</si>
  <si>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</si>
  <si>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</si>
  <si>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</si>
  <si>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</si>
  <si>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</si>
  <si>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</si>
  <si>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</si>
  <si>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</si>
  <si>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</si>
  <si>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</si>
  <si>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</si>
  <si>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</si>
  <si>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</si>
  <si>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</si>
  <si>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</si>
  <si>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</si>
  <si>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</si>
  <si>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</si>
  <si>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</si>
  <si>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</si>
  <si>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</si>
  <si>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</si>
  <si>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</si>
  <si>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</si>
  <si>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</si>
  <si>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</si>
  <si>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</si>
  <si>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</si>
  <si>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</si>
  <si>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</si>
  <si>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</si>
  <si>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</si>
  <si>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</si>
  <si>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</si>
  <si>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</si>
  <si>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</si>
  <si>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</si>
  <si>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</si>
  <si>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</si>
  <si>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</si>
  <si>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</si>
  <si>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</si>
  <si>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</si>
  <si>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</si>
  <si>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</si>
  <si>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</si>
  <si>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</si>
  <si>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</si>
  <si>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</si>
  <si>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</si>
  <si>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</si>
  <si>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</si>
  <si>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</si>
  <si>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</si>
  <si>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</si>
  <si>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</si>
  <si>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</si>
  <si>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</si>
  <si>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</si>
  <si>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</si>
  <si>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</si>
  <si>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</si>
  <si>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</si>
  <si>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</si>
  <si>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</si>
  <si>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</si>
  <si>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</si>
  <si>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</si>
  <si>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</si>
  <si>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</si>
  <si>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</si>
  <si>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</si>
  <si>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</si>
  <si>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</si>
  <si>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</si>
  <si>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</si>
  <si>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</si>
  <si>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</si>
  <si>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</si>
  <si>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</si>
  <si>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</si>
  <si>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</si>
  <si>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</si>
  <si>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</si>
  <si>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</si>
  <si>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</si>
  <si>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</si>
  <si>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</si>
  <si>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</si>
  <si>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</si>
  <si>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</si>
  <si>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</si>
  <si>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</si>
  <si>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</si>
  <si>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</si>
  <si>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</si>
  <si>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</si>
  <si>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</si>
  <si>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</si>
  <si>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</si>
  <si>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</si>
  <si>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</si>
  <si>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</si>
  <si>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</si>
  <si>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</si>
  <si>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</si>
  <si>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</si>
  <si>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</si>
  <si>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</si>
  <si>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</si>
  <si>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</si>
  <si>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</si>
  <si>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</si>
  <si>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</si>
  <si>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</si>
  <si>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</si>
  <si>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</si>
  <si>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</si>
  <si>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</si>
  <si>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</si>
  <si>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</si>
  <si>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</si>
  <si>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</si>
  <si>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</si>
  <si>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</si>
  <si>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</si>
  <si>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</si>
  <si>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</si>
  <si>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</si>
  <si>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</si>
  <si>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</si>
  <si>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</si>
  <si>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</si>
  <si>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</si>
  <si>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</si>
  <si>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</si>
  <si>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</si>
  <si>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</si>
  <si>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</si>
  <si>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</si>
  <si>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</si>
  <si>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</si>
  <si>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</si>
  <si>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</si>
  <si>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</si>
  <si>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</si>
  <si>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</si>
  <si>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</si>
  <si>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</si>
  <si>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</si>
  <si>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</si>
  <si>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</si>
  <si>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</si>
  <si>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</si>
  <si>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</si>
  <si>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</si>
  <si>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</si>
  <si>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</si>
  <si>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</si>
  <si>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</si>
  <si>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</si>
  <si>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</si>
  <si>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</si>
  <si>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</si>
  <si>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</si>
  <si>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</si>
  <si>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</si>
  <si>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</si>
  <si>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</si>
  <si>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</si>
  <si>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</si>
  <si>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</si>
  <si>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</si>
  <si>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</si>
  <si>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</si>
  <si>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</si>
  <si>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</si>
  <si>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</si>
  <si>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</si>
  <si>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</si>
  <si>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</si>
  <si>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</si>
  <si>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</si>
  <si>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</si>
  <si>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</si>
  <si>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</si>
  <si>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</si>
  <si>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</si>
  <si>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</si>
  <si>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</si>
  <si>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</si>
  <si>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</si>
  <si>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</si>
  <si>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</si>
  <si>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</si>
  <si>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</si>
  <si>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</si>
  <si>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</si>
  <si>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</si>
  <si>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</si>
  <si>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</si>
  <si>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</si>
  <si>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</si>
  <si>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</si>
  <si>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</si>
  <si>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</si>
  <si>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</si>
  <si>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</si>
  <si>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</si>
  <si>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</si>
  <si>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</si>
  <si>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</si>
  <si>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</si>
  <si>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</si>
  <si>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</si>
  <si>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</si>
  <si>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</si>
  <si>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</si>
  <si>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</si>
  <si>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</si>
  <si>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</si>
  <si>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</si>
  <si>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</si>
  <si>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</si>
  <si>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</si>
  <si>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</si>
  <si>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</si>
  <si>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</si>
  <si>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</si>
  <si>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</si>
  <si>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</si>
  <si>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</si>
  <si>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</si>
  <si>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</si>
  <si>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</si>
  <si>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</si>
  <si>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</si>
  <si>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</si>
  <si>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</si>
  <si>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</si>
  <si>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</si>
  <si>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</si>
  <si>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</si>
  <si>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</si>
  <si>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</si>
  <si>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</si>
  <si>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</si>
  <si>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</si>
  <si>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</si>
  <si>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</si>
  <si>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</si>
  <si>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</si>
  <si>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</si>
  <si>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</si>
  <si>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</si>
  <si>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</si>
  <si>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</si>
  <si>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</si>
  <si>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</si>
  <si>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</si>
  <si>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</si>
  <si>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</si>
  <si>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</si>
  <si>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</si>
  <si>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</si>
  <si>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</si>
  <si>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</si>
  <si>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</si>
  <si>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</si>
  <si>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</si>
  <si>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</si>
  <si>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</si>
  <si>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</si>
  <si>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</si>
  <si>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</si>
  <si>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</si>
  <si>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</si>
  <si>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</si>
  <si>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</si>
  <si>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</si>
  <si>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</si>
  <si>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</si>
  <si>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</si>
  <si>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</si>
  <si>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</si>
  <si>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</si>
  <si>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</si>
  <si>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</si>
  <si>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</si>
  <si>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</si>
  <si>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</si>
  <si>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</si>
  <si>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</si>
  <si>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</si>
  <si>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</si>
  <si>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</si>
  <si>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</si>
  <si>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</si>
  <si>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</si>
  <si>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</si>
  <si>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</si>
  <si>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</si>
  <si>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</si>
  <si>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</si>
  <si>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</si>
  <si>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</si>
  <si>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</si>
  <si>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</si>
  <si>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</si>
  <si>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</si>
  <si>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</si>
  <si>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</si>
  <si>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</si>
  <si>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</si>
  <si>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</si>
  <si>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</si>
  <si>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</si>
  <si>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</si>
  <si>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</si>
  <si>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</si>
  <si>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</si>
  <si>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</si>
  <si>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</si>
  <si>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</si>
  <si>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</si>
  <si>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</si>
  <si>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</si>
  <si>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</si>
  <si>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</si>
  <si>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</si>
  <si>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</si>
  <si>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</si>
  <si>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</si>
  <si>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</si>
  <si>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</si>
  <si>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</si>
  <si>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</si>
  <si>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</si>
  <si>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</si>
  <si>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</si>
  <si>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</si>
  <si>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</si>
  <si>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</si>
  <si>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</si>
  <si>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</si>
  <si>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</si>
  <si>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</si>
  <si>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</si>
  <si>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</si>
  <si>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</si>
  <si>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</si>
  <si>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</si>
  <si>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</si>
  <si>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</si>
  <si>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</si>
  <si>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</si>
  <si>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</si>
  <si>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</si>
  <si>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</si>
  <si>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</si>
  <si>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</si>
  <si>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</si>
  <si>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</si>
  <si>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</si>
  <si>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</si>
  <si>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</si>
  <si>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</si>
  <si>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</si>
  <si>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</si>
  <si>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</si>
  <si>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</si>
  <si>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</si>
  <si>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</si>
  <si>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</si>
  <si>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</si>
  <si>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</si>
  <si>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</si>
  <si>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</si>
  <si>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</si>
  <si>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</si>
  <si>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</si>
  <si>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</si>
  <si>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</si>
  <si>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</si>
  <si>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</si>
  <si>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</si>
  <si>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</si>
  <si>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</si>
  <si>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</si>
  <si>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</si>
  <si>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</si>
  <si>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</si>
  <si>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</si>
  <si>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</si>
  <si>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</si>
  <si>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</si>
  <si>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</si>
  <si>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</si>
  <si>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</si>
  <si>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</si>
  <si>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</si>
  <si>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</si>
  <si>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</si>
  <si>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</si>
  <si>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</si>
  <si>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</si>
  <si>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</si>
  <si>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</si>
  <si>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</si>
  <si>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</si>
  <si>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</si>
  <si>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</si>
  <si>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</si>
  <si>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</si>
  <si>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</si>
  <si>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</si>
  <si>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</si>
  <si>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</si>
  <si>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</si>
  <si>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</si>
  <si>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</si>
  <si>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</si>
  <si>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</si>
  <si>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</si>
  <si>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</si>
  <si>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</si>
  <si>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</si>
  <si>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</si>
  <si>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</si>
  <si>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</si>
  <si>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</si>
  <si>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</si>
  <si>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</si>
  <si>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</si>
  <si>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</si>
  <si>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</si>
  <si>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</si>
  <si>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</si>
  <si>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</si>
  <si>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</si>
  <si>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</si>
  <si>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</si>
  <si>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</si>
  <si>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</si>
  <si>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</si>
  <si>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</si>
  <si>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</si>
  <si>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</si>
  <si>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</si>
  <si>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</si>
  <si>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</si>
  <si>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</si>
  <si>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</si>
  <si>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</si>
  <si>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</si>
  <si>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</si>
  <si>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</si>
  <si>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</si>
  <si>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</si>
  <si>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</si>
  <si>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</si>
  <si>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</si>
  <si>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</si>
  <si>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</si>
  <si>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</si>
  <si>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</si>
  <si>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</si>
  <si>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</si>
  <si>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</si>
  <si>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</si>
  <si>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</si>
  <si>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</si>
  <si>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</si>
  <si>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</si>
  <si>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</si>
  <si>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</si>
  <si>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</si>
  <si>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</si>
  <si>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</si>
  <si>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</si>
  <si>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</si>
  <si>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</si>
  <si>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</si>
  <si>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</si>
  <si>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</si>
  <si>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</si>
  <si>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</si>
  <si>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</si>
  <si>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</si>
  <si>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</si>
  <si>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</si>
  <si>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</si>
  <si>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</si>
  <si>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</si>
  <si>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</si>
  <si>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</si>
  <si>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</si>
  <si>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</si>
  <si>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</si>
  <si>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</si>
  <si>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</si>
  <si>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</si>
  <si>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</si>
  <si>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</si>
  <si>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</si>
  <si>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</si>
  <si>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</si>
  <si>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</si>
  <si>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</si>
  <si>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</si>
  <si>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</si>
  <si>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</si>
  <si>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</si>
  <si>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</si>
  <si>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</si>
  <si>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</si>
  <si>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</si>
  <si>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</si>
  <si>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</si>
  <si>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</si>
  <si>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</si>
  <si>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</si>
  <si>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</si>
  <si>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</si>
  <si>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</si>
  <si>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</si>
  <si>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</si>
  <si>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</si>
  <si>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</si>
  <si>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</si>
  <si>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</si>
  <si>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</si>
  <si>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</si>
  <si>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</si>
  <si>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</si>
  <si>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</si>
  <si>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</si>
  <si>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</si>
  <si>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</si>
  <si>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</si>
  <si>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</si>
  <si>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</si>
  <si>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</si>
  <si>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</si>
  <si>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</si>
  <si>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</si>
  <si>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</si>
  <si>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</si>
  <si>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</si>
  <si>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</si>
  <si>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</si>
  <si>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</si>
  <si>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</si>
  <si>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</si>
  <si>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</si>
  <si>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</si>
  <si>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</si>
  <si>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</si>
  <si>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</si>
  <si>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</si>
  <si>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</si>
  <si>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</si>
  <si>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</si>
  <si>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</si>
  <si>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</si>
  <si>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</si>
  <si>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</si>
  <si>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</si>
  <si>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</si>
  <si>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</si>
  <si>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</si>
  <si>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</si>
  <si>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</si>
  <si>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</si>
  <si>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</si>
  <si>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</si>
  <si>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</si>
  <si>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</si>
  <si>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</si>
  <si>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</si>
  <si>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</si>
  <si>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</si>
  <si>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</si>
  <si>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</si>
  <si>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</si>
  <si>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</si>
  <si>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</si>
  <si>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</si>
  <si>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</si>
  <si>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</si>
  <si>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</si>
  <si>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</si>
  <si>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</si>
  <si>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</si>
  <si>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</si>
  <si>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</si>
  <si>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</si>
  <si>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</si>
  <si>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</si>
  <si>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</si>
  <si>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</si>
  <si>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</si>
  <si>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</si>
  <si>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</si>
  <si>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</si>
  <si>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</si>
  <si>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</si>
  <si>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</si>
  <si>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</si>
  <si>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</si>
  <si>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</si>
  <si>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</si>
  <si>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</si>
  <si>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</si>
  <si>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</si>
  <si>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</si>
  <si>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</si>
  <si>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</si>
  <si>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</si>
  <si>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</si>
  <si>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</si>
  <si>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</si>
  <si>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</si>
  <si>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</si>
  <si>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</si>
  <si>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</si>
  <si>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</si>
  <si>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</si>
  <si>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</si>
  <si>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</si>
  <si>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</si>
  <si>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</si>
  <si>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</si>
  <si>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</si>
  <si>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</si>
  <si>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</si>
  <si>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</si>
  <si>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</si>
  <si>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</si>
  <si>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</si>
  <si>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</si>
  <si>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</si>
  <si>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</si>
  <si>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</si>
  <si>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</si>
  <si>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</si>
  <si>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</si>
  <si>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</si>
  <si>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</si>
  <si>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</si>
  <si>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</si>
  <si>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</si>
  <si>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</si>
  <si>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</si>
  <si>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</si>
  <si>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</si>
  <si>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</si>
  <si>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</si>
  <si>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</si>
  <si>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</si>
  <si>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</si>
  <si>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</si>
  <si>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</si>
  <si>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</si>
  <si>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</si>
  <si>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</si>
  <si>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</si>
  <si>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</si>
  <si>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</si>
  <si>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</si>
  <si>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</si>
  <si>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</si>
  <si>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</si>
  <si>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</si>
  <si>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</si>
  <si>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</si>
  <si>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</si>
  <si>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</si>
  <si>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</si>
  <si>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</si>
  <si>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</si>
  <si>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</si>
  <si>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</si>
  <si>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</si>
  <si>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</si>
  <si>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</si>
  <si>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</si>
  <si>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</si>
  <si>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</si>
  <si>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</si>
  <si>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</si>
  <si>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</si>
  <si>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</si>
  <si>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</si>
  <si>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</si>
  <si>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</si>
  <si>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</si>
  <si>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</si>
  <si>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</si>
  <si>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</si>
  <si>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</si>
  <si>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</si>
  <si>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</si>
  <si>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</si>
  <si>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</si>
  <si>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</si>
  <si>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</si>
  <si>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</si>
  <si>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</si>
  <si>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</si>
  <si>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</si>
  <si>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</si>
  <si>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</si>
  <si>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</si>
  <si>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</si>
  <si>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</si>
  <si>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</si>
  <si>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</si>
  <si>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</si>
  <si>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</si>
  <si>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</si>
  <si>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</si>
  <si>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</si>
  <si>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</si>
  <si>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</si>
  <si>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</si>
  <si>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</si>
  <si>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</si>
  <si>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</si>
  <si>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</si>
  <si>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</si>
  <si>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</si>
  <si>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</si>
  <si>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</si>
  <si>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</si>
  <si>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</si>
  <si>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</si>
  <si>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</si>
  <si>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</si>
  <si>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</si>
  <si>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</si>
  <si>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</si>
  <si>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</si>
  <si>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</si>
  <si>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</si>
  <si>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</si>
  <si>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</si>
  <si>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</si>
  <si>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</si>
  <si>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</si>
  <si>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</si>
  <si>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</si>
  <si>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</si>
  <si>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</si>
  <si>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</si>
  <si>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</si>
  <si>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</si>
  <si>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</si>
  <si>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</si>
  <si>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</si>
  <si>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</si>
  <si>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</si>
  <si>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</si>
  <si>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</si>
  <si>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</si>
  <si>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</si>
  <si>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</si>
  <si>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</si>
  <si>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</si>
  <si>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</si>
  <si>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</si>
  <si>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</si>
  <si>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</si>
  <si>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</si>
  <si>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</si>
  <si>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</si>
  <si>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</si>
  <si>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</si>
  <si>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</si>
  <si>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</si>
  <si>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</si>
  <si>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</si>
  <si>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</si>
  <si>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</si>
  <si>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</si>
  <si>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</si>
  <si>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</si>
  <si>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</si>
  <si>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</si>
  <si>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</si>
  <si>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</si>
  <si>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</si>
  <si>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</si>
  <si>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</si>
  <si>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</si>
  <si>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</si>
  <si>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</si>
  <si>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</si>
  <si>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</si>
  <si>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</si>
  <si>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</si>
  <si>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</si>
  <si>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</si>
  <si>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</si>
  <si>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</si>
  <si>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</si>
  <si>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</si>
  <si>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</si>
  <si>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</si>
  <si>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</si>
  <si>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</si>
  <si>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</si>
  <si>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</si>
  <si>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</si>
  <si>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</si>
  <si>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</si>
  <si>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</si>
  <si>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</si>
  <si>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</si>
  <si>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</si>
  <si>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</si>
  <si>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</si>
  <si>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</si>
  <si>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</si>
  <si>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</si>
  <si>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</si>
  <si>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</si>
  <si>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</si>
  <si>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</si>
  <si>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</si>
  <si>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</si>
  <si>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</si>
  <si>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</si>
  <si>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</si>
  <si>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</si>
  <si>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</si>
  <si>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</si>
  <si>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</si>
  <si>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</si>
  <si>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</si>
  <si>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</si>
  <si>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</si>
  <si>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</si>
  <si>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</si>
  <si>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</si>
  <si>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</si>
  <si>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</si>
  <si>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</si>
  <si>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</si>
  <si>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</si>
  <si>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</si>
  <si>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</si>
  <si>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</si>
  <si>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</si>
  <si>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</si>
  <si>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</si>
  <si>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</si>
  <si>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</si>
  <si>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</si>
  <si>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</si>
  <si>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</si>
  <si>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</si>
  <si>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</si>
  <si>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</si>
  <si>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</si>
  <si>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</si>
  <si>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</si>
  <si>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</si>
  <si>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</si>
  <si>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</si>
  <si>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</si>
  <si>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</si>
  <si>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</si>
  <si>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</si>
  <si>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</si>
  <si>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</si>
  <si>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</si>
  <si>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</si>
  <si>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</si>
  <si>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</si>
  <si>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</si>
  <si>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</si>
  <si>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</si>
  <si>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</si>
  <si>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</si>
  <si>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</si>
  <si>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</si>
  <si>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</si>
  <si>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</si>
  <si>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</si>
  <si>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</si>
  <si>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</si>
  <si>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</si>
  <si>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</si>
  <si>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</si>
  <si>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</si>
  <si>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</si>
  <si>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</si>
  <si>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</si>
  <si>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</si>
  <si>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</si>
  <si>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</si>
  <si>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</si>
  <si>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</si>
  <si>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</si>
  <si>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</si>
  <si>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</si>
  <si>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</si>
  <si>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</si>
  <si>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</si>
  <si>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</si>
  <si>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</si>
  <si>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</si>
  <si>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</si>
  <si>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</si>
  <si>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</si>
  <si>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</si>
  <si>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</si>
  <si>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</si>
  <si>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</si>
  <si>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</si>
  <si>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</si>
  <si>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</si>
  <si>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</si>
  <si>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</si>
  <si>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</si>
  <si>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</si>
  <si>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</si>
  <si>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</si>
  <si>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</si>
  <si>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</si>
  <si>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</si>
  <si>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</si>
  <si>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</si>
  <si>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</si>
  <si>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</si>
  <si>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</si>
  <si>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</si>
  <si>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</si>
  <si>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</si>
  <si>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</si>
  <si>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</si>
  <si>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</si>
  <si>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</si>
  <si>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</si>
  <si>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</si>
  <si>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</si>
  <si>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</si>
  <si>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</si>
  <si>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</si>
  <si>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</si>
  <si>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</si>
  <si>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</si>
  <si>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</si>
  <si>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</si>
  <si>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</si>
  <si>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</si>
  <si>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</si>
  <si>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</si>
  <si>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</si>
  <si>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</si>
  <si>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</si>
  <si>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</si>
  <si>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</si>
  <si>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</si>
  <si>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</si>
  <si>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</si>
  <si>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</si>
  <si>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</si>
  <si>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</si>
  <si>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</si>
  <si>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</si>
  <si>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</si>
  <si>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</si>
  <si>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</si>
  <si>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</si>
  <si>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</si>
  <si>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</si>
  <si>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</si>
  <si>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</si>
  <si>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</si>
  <si>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</si>
  <si>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</si>
  <si>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</si>
  <si>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</si>
  <si>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</si>
  <si>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</si>
  <si>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</si>
  <si>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</si>
  <si>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</si>
  <si>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</si>
  <si>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</si>
  <si>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</si>
  <si>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</si>
  <si>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</si>
  <si>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</si>
  <si>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</si>
  <si>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</si>
  <si>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</si>
  <si>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</si>
  <si>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</si>
  <si>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</si>
  <si>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</si>
  <si>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</si>
  <si>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</si>
  <si>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</si>
  <si>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</si>
  <si>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</si>
  <si>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</si>
  <si>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</si>
  <si>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</si>
  <si>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</si>
  <si>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</si>
  <si>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</si>
  <si>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</si>
  <si>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</si>
  <si>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</si>
  <si>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</si>
  <si>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</si>
  <si>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</si>
  <si>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</si>
  <si>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</si>
  <si>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</si>
  <si>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</si>
  <si>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</si>
  <si>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</si>
  <si>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</si>
  <si>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</si>
  <si>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</si>
  <si>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</si>
  <si>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</si>
  <si>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</si>
  <si>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</si>
  <si>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</si>
  <si>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</si>
  <si>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</si>
  <si>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</si>
  <si>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</si>
  <si>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</si>
  <si>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</si>
  <si>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</si>
  <si>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</si>
  <si>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</si>
  <si>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</si>
  <si>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</si>
  <si>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</si>
  <si>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</si>
  <si>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</si>
  <si>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</si>
  <si>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</si>
  <si>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</si>
  <si>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</si>
  <si>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</si>
  <si>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</si>
  <si>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</si>
  <si>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</si>
  <si>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</si>
  <si>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</si>
  <si>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</si>
  <si>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</si>
  <si>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</si>
  <si>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</si>
  <si>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</si>
  <si>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</si>
  <si>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</si>
  <si>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</si>
  <si>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</si>
  <si>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</si>
  <si>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</si>
  <si>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</si>
  <si>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</si>
  <si>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</si>
  <si>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</si>
  <si>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</si>
  <si>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</si>
  <si>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</si>
  <si>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</si>
  <si>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</si>
  <si>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</si>
  <si>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</si>
  <si>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</si>
  <si>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</si>
  <si>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</si>
  <si>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</si>
  <si>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</si>
  <si>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</si>
  <si>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</si>
  <si>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</si>
  <si>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</si>
  <si>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</si>
  <si>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</si>
  <si>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</si>
  <si>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</si>
  <si>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</si>
  <si>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</si>
  <si>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</si>
  <si>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</si>
  <si>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</si>
  <si>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</si>
  <si>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</si>
  <si>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</si>
  <si>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</si>
  <si>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</si>
  <si>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</si>
  <si>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</si>
  <si>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</si>
  <si>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</si>
  <si>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</si>
  <si>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</si>
  <si>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</si>
  <si>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</si>
  <si>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</si>
  <si>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</si>
  <si>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</si>
  <si>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</si>
  <si>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</si>
  <si>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</si>
  <si>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</si>
  <si>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</si>
  <si>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</si>
  <si>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</si>
  <si>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</si>
  <si>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</si>
  <si>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</si>
  <si>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</si>
  <si>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</si>
  <si>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</si>
  <si>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</si>
  <si>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</si>
  <si>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</si>
  <si>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</si>
  <si>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</si>
  <si>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</si>
  <si>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</si>
  <si>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</si>
  <si>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</si>
  <si>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</si>
  <si>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</si>
  <si>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</si>
  <si>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</si>
  <si>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</si>
  <si>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</si>
  <si>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</si>
  <si>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</si>
  <si>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</si>
  <si>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</si>
  <si>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</si>
  <si>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</si>
  <si>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</si>
  <si>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</si>
  <si>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</si>
  <si>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</si>
  <si>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</si>
  <si>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</si>
  <si>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</si>
  <si>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</si>
  <si>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</si>
  <si>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</si>
  <si>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</si>
  <si>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</si>
  <si>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</si>
  <si>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</si>
  <si>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</si>
  <si>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</si>
  <si>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</si>
  <si>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</si>
  <si>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</si>
  <si>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</si>
  <si>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</si>
  <si>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</si>
  <si>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</si>
  <si>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</si>
  <si>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</si>
  <si>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</si>
  <si>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</si>
  <si>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</si>
  <si>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</si>
  <si>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</si>
  <si>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</si>
  <si>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</si>
  <si>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</si>
  <si>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</si>
  <si>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</si>
  <si>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</si>
  <si>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</si>
  <si>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</si>
  <si>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</si>
  <si>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</si>
  <si>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</si>
  <si>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</si>
  <si>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</si>
  <si>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</si>
  <si>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</si>
  <si>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</si>
  <si>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</si>
  <si>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</si>
  <si>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</si>
  <si>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</si>
  <si>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</si>
  <si>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</si>
  <si>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</si>
  <si>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</si>
  <si>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</si>
  <si>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</si>
  <si>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</si>
  <si>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</si>
  <si>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</si>
  <si>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</si>
  <si>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</si>
  <si>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</si>
  <si>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</si>
  <si>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</si>
  <si>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</si>
  <si>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</si>
  <si>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</si>
  <si>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</si>
  <si>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</si>
  <si>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</si>
  <si>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</si>
  <si>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</si>
  <si>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</si>
  <si>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</si>
  <si>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</si>
  <si>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</si>
  <si>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</si>
  <si>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</si>
  <si>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</si>
  <si>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</si>
  <si>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</si>
  <si>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</si>
  <si>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</si>
  <si>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</si>
  <si>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</si>
  <si>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</si>
  <si>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</si>
  <si>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</si>
  <si>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</si>
  <si>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</si>
  <si>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</si>
  <si>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</si>
  <si>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</si>
  <si>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</si>
  <si>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</si>
  <si>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</si>
  <si>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</si>
  <si>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</si>
  <si>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</si>
  <si>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</si>
  <si>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</si>
  <si>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</si>
  <si>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</si>
  <si>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</si>
  <si>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</si>
  <si>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</si>
  <si>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</si>
  <si>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</si>
  <si>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</si>
  <si>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</si>
  <si>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</si>
  <si>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</si>
  <si>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</si>
  <si>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</si>
  <si>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</si>
  <si>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</si>
  <si>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</si>
  <si>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</si>
  <si>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</si>
  <si>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</si>
  <si>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</si>
  <si>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</si>
  <si>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</si>
  <si>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</si>
  <si>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</si>
  <si>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</si>
  <si>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</si>
  <si>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</si>
  <si>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</si>
  <si>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</si>
  <si>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</si>
  <si>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</si>
  <si>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</si>
  <si>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</si>
  <si>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</si>
  <si>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</si>
  <si>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</si>
  <si>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</si>
  <si>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</si>
  <si>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</si>
  <si>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</si>
  <si>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</si>
  <si>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</si>
  <si>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</si>
  <si>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</si>
  <si>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</si>
  <si>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</si>
  <si>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</si>
  <si>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</si>
  <si>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</si>
  <si>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</si>
  <si>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</si>
  <si>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</si>
  <si>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</si>
  <si>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</si>
  <si>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</si>
  <si>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</si>
  <si>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</si>
  <si>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</si>
  <si>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</si>
  <si>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</si>
  <si>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</si>
  <si>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</si>
  <si>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</si>
  <si>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</si>
  <si>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</si>
  <si>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</si>
  <si>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</si>
  <si>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</si>
  <si>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</si>
  <si>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</si>
  <si>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</si>
  <si>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</si>
  <si>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</si>
  <si>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</si>
  <si>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</si>
  <si>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</si>
  <si>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</si>
  <si>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</si>
  <si>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</si>
  <si>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</si>
  <si>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</si>
  <si>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</si>
  <si>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</si>
  <si>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</si>
  <si>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</si>
  <si>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</si>
  <si>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</si>
  <si>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</si>
  <si>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</si>
  <si>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</si>
  <si>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</si>
  <si>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</si>
  <si>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</si>
  <si>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</si>
  <si>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</si>
  <si>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</si>
  <si>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</si>
  <si>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</si>
  <si>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</si>
  <si>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</si>
  <si>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</si>
  <si>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</si>
  <si>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</si>
  <si>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</si>
  <si>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</si>
  <si>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</si>
  <si>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</si>
  <si>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</si>
  <si>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</si>
  <si>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</si>
  <si>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</si>
  <si>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</si>
  <si>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</si>
  <si>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</si>
  <si>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</si>
  <si>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</si>
  <si>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</si>
  <si>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</si>
  <si>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</si>
  <si>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</si>
  <si>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</si>
  <si>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</si>
  <si>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</si>
  <si>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</si>
  <si>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</si>
  <si>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</si>
  <si>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</si>
  <si>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</si>
  <si>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</si>
  <si>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</si>
  <si>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</si>
  <si>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</si>
  <si>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</si>
  <si>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</si>
  <si>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</si>
  <si>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</si>
  <si>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</si>
  <si>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</si>
  <si>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</si>
  <si>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</si>
  <si>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</si>
  <si>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</si>
  <si>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</si>
  <si>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</si>
  <si>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</si>
  <si>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</si>
  <si>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</si>
  <si>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</si>
  <si>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</si>
  <si>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</si>
  <si>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</si>
  <si>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</si>
  <si>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</si>
  <si>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</si>
  <si>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</si>
  <si>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</si>
  <si>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</si>
  <si>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</si>
  <si>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</si>
  <si>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</si>
  <si>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</si>
  <si>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</si>
  <si>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</si>
  <si>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</si>
  <si>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</si>
  <si>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</si>
  <si>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</si>
  <si>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</si>
  <si>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</si>
  <si>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</si>
  <si>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</si>
  <si>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</si>
  <si>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</si>
  <si>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</si>
  <si>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</si>
  <si>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</si>
  <si>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</si>
  <si>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</si>
  <si>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</si>
  <si>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</si>
  <si>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</si>
  <si>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</si>
  <si>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</si>
  <si>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</si>
  <si>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</si>
  <si>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</si>
  <si>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</si>
  <si>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</si>
  <si>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</si>
  <si>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</si>
  <si>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</si>
  <si>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</si>
  <si>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</si>
  <si>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</si>
  <si>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</si>
  <si>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</si>
  <si>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</si>
  <si>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</si>
  <si>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</si>
  <si>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</si>
  <si>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</si>
  <si>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</si>
  <si>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</si>
  <si>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</si>
  <si>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</si>
  <si>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</si>
  <si>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</si>
  <si>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</si>
  <si>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</si>
  <si>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</si>
  <si>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</si>
  <si>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</si>
  <si>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</si>
  <si>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</si>
  <si>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</si>
  <si>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</si>
  <si>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</si>
  <si>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</si>
  <si>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</si>
  <si>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</si>
  <si>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</si>
  <si>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</si>
  <si>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</si>
  <si>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</si>
  <si>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</si>
  <si>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</si>
  <si>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</si>
  <si>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</si>
  <si>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</si>
  <si>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</si>
  <si>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</si>
  <si>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</si>
  <si>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</si>
  <si>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</si>
  <si>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</si>
  <si>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</si>
  <si>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</si>
  <si>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</si>
  <si>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</si>
  <si>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</si>
  <si>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</si>
  <si>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</si>
  <si>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</si>
  <si>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</si>
  <si>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</si>
  <si>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</si>
  <si>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</si>
  <si>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</si>
  <si>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</si>
  <si>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</si>
  <si>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</si>
  <si>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</si>
  <si>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</si>
  <si>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</si>
  <si>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</si>
  <si>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</si>
  <si>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</si>
  <si>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</si>
  <si>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</si>
  <si>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</si>
  <si>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</si>
  <si>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</si>
  <si>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</si>
  <si>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</si>
  <si>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</si>
  <si>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</si>
  <si>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</si>
  <si>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</si>
  <si>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</si>
  <si>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</si>
  <si>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</si>
  <si>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</si>
  <si>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</si>
  <si>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</si>
  <si>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</si>
  <si>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</si>
  <si>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</si>
  <si>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</si>
  <si>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</si>
  <si>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</si>
  <si>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</si>
  <si>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</si>
  <si>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</si>
  <si>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</si>
  <si>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</si>
  <si>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</si>
  <si>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</si>
  <si>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</si>
  <si>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</si>
  <si>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</si>
  <si>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</si>
  <si>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</si>
  <si>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</si>
  <si>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</si>
  <si>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</si>
  <si>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</si>
  <si>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</si>
  <si>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</si>
  <si>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</si>
  <si>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</si>
  <si>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</si>
  <si>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</si>
  <si>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</si>
  <si>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</si>
  <si>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</si>
  <si>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</si>
  <si>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</si>
  <si>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</si>
  <si>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</si>
  <si>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</si>
  <si>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</si>
  <si>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</si>
  <si>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</si>
  <si>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</si>
  <si>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</si>
  <si>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</si>
  <si>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</si>
  <si>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</si>
  <si>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</si>
  <si>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</si>
  <si>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</si>
  <si>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</si>
  <si>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</si>
  <si>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</si>
  <si>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</si>
  <si>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</si>
  <si>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</si>
  <si>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</si>
  <si>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</si>
  <si>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</si>
  <si>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</si>
  <si>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</si>
  <si>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</si>
  <si>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</si>
  <si>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</si>
  <si>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</si>
  <si>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</si>
  <si>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</si>
  <si>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</si>
  <si>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</si>
  <si>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</si>
  <si>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</si>
  <si>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</si>
  <si>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</si>
  <si>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</si>
  <si>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</si>
  <si>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</si>
  <si>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</si>
  <si>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</si>
  <si>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</si>
  <si>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</si>
  <si>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</si>
  <si>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</si>
  <si>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</si>
  <si>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</si>
  <si>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</si>
  <si>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</si>
  <si>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</si>
  <si>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</si>
  <si>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</si>
  <si>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</si>
  <si>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</si>
  <si>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</si>
  <si>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</si>
  <si>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</si>
  <si>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</si>
  <si>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</si>
  <si>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</si>
  <si>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</si>
  <si>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</si>
  <si>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</si>
  <si>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</si>
  <si>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</si>
  <si>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</si>
  <si>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</si>
  <si>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</si>
  <si>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</si>
  <si>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</si>
  <si>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</si>
  <si>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</si>
  <si>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</si>
  <si>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</si>
  <si>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</si>
  <si>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</si>
  <si>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</si>
  <si>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</si>
  <si>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</si>
  <si>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</si>
  <si>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</si>
  <si>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</si>
  <si>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</si>
  <si>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</si>
  <si>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</si>
  <si>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</si>
  <si>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</si>
  <si>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</si>
  <si>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</si>
  <si>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</si>
  <si>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</si>
  <si>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</si>
  <si>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</si>
  <si>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</si>
  <si>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</si>
  <si>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</si>
  <si>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</si>
  <si>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</si>
  <si>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</si>
  <si>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</si>
  <si>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</si>
  <si>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</si>
  <si>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</si>
  <si>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</si>
  <si>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</si>
  <si>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</si>
  <si>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</si>
  <si>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</si>
  <si>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</si>
  <si>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</si>
  <si>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</si>
  <si>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</si>
  <si>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</si>
  <si>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</si>
  <si>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</si>
  <si>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</si>
  <si>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</si>
  <si>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</si>
  <si>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</si>
  <si>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</si>
  <si>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</si>
  <si>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</si>
  <si>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</si>
  <si>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</si>
  <si>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</si>
  <si>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</si>
  <si>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</si>
  <si>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</si>
  <si>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</si>
  <si>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</si>
  <si>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</si>
  <si>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</si>
  <si>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</si>
  <si>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</si>
  <si>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</si>
  <si>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</si>
  <si>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</si>
  <si>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</si>
  <si>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</si>
  <si>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</si>
  <si>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</si>
  <si>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</si>
  <si>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</si>
  <si>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</si>
  <si>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</si>
  <si>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</si>
  <si>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</si>
  <si>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</si>
  <si>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</si>
  <si>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</si>
  <si>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</si>
  <si>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</si>
  <si>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</si>
  <si>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</si>
  <si>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</si>
  <si>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</si>
  <si>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</si>
  <si>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</si>
  <si>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</si>
  <si>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</si>
  <si>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</si>
  <si>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</si>
  <si>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</si>
  <si>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</si>
  <si>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</si>
  <si>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</si>
  <si>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</si>
  <si>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</si>
  <si>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</si>
  <si>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</si>
  <si>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</si>
  <si>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</si>
  <si>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</si>
  <si>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</si>
  <si>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</si>
  <si>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</si>
  <si>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</si>
  <si>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</si>
  <si>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</si>
  <si>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</si>
  <si>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</si>
  <si>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</si>
  <si>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</si>
  <si>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</si>
  <si>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</si>
  <si>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</si>
  <si>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</si>
  <si>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</si>
  <si>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</si>
  <si>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</si>
  <si>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</si>
  <si>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</si>
  <si>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</si>
  <si>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</si>
  <si>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</si>
  <si>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</si>
  <si>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</si>
  <si>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</si>
  <si>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</si>
  <si>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</si>
  <si>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</si>
  <si>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</si>
  <si>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</si>
  <si>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</si>
  <si>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</si>
  <si>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</si>
  <si>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</si>
  <si>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</si>
  <si>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</si>
  <si>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</si>
  <si>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</si>
  <si>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</si>
  <si>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</si>
  <si>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</si>
  <si>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</si>
  <si>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</si>
  <si>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</si>
  <si>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</si>
  <si>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</si>
  <si>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</si>
  <si>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</si>
  <si>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</si>
  <si>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</si>
  <si>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</si>
  <si>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</si>
  <si>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</si>
  <si>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</si>
  <si>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</si>
  <si>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</si>
  <si>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</si>
  <si>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</si>
  <si>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</si>
  <si>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</si>
  <si>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</si>
  <si>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</si>
  <si>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</si>
  <si>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</si>
  <si>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</si>
  <si>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</si>
  <si>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</si>
  <si>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</si>
  <si>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</si>
  <si>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</si>
  <si>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</si>
  <si>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</si>
  <si>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</si>
  <si>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</si>
  <si>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</si>
  <si>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</si>
  <si>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</si>
  <si>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</si>
  <si>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</si>
  <si>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</si>
  <si>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</si>
  <si>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</si>
  <si>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</si>
  <si>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</si>
  <si>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</si>
  <si>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</si>
  <si>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</si>
  <si>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</si>
  <si>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</si>
  <si>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</si>
  <si>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</si>
  <si>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</si>
  <si>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</si>
  <si>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</si>
  <si>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</si>
  <si>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</si>
  <si>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</si>
  <si>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</si>
  <si>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</si>
  <si>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</si>
  <si>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</si>
  <si>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</si>
  <si>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</si>
  <si>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</si>
  <si>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</si>
  <si>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</si>
  <si>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</si>
  <si>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</si>
  <si>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</si>
  <si>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</si>
  <si>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</si>
  <si>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</si>
  <si>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</si>
  <si>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</si>
  <si>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</si>
  <si>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</si>
  <si>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</si>
  <si>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</si>
  <si>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</si>
  <si>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</si>
  <si>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</si>
  <si>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</si>
  <si>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</si>
  <si>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</si>
  <si>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</si>
  <si>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</si>
  <si>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</si>
  <si>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</si>
  <si>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</si>
  <si>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</si>
  <si>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</si>
  <si>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</si>
  <si>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</si>
  <si>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</si>
  <si>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</si>
  <si>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</si>
  <si>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</si>
  <si>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</si>
  <si>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</si>
  <si>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</si>
  <si>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</si>
  <si>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</si>
  <si>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</si>
  <si>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</si>
  <si>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</si>
  <si>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</si>
  <si>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</si>
  <si>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</si>
  <si>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</si>
  <si>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</si>
  <si>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</si>
  <si>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</si>
  <si>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</si>
  <si>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</si>
  <si>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</si>
  <si>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</si>
  <si>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</si>
  <si>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</si>
  <si>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</si>
  <si>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</si>
  <si>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</si>
  <si>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</si>
  <si>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</si>
  <si>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</si>
  <si>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</si>
  <si>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</si>
  <si>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</si>
  <si>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</si>
  <si>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</si>
  <si>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</si>
  <si>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</si>
  <si>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</si>
  <si>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</si>
  <si>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</si>
  <si>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</si>
  <si>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</si>
  <si>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</si>
  <si>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</si>
  <si>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</si>
  <si>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</si>
  <si>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</si>
  <si>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</si>
  <si>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</si>
  <si>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</si>
  <si>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</si>
  <si>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</si>
  <si>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</si>
  <si>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</si>
  <si>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</si>
  <si>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</si>
  <si>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</si>
  <si>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</si>
  <si>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</si>
  <si>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</si>
  <si>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</si>
  <si>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</si>
  <si>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</si>
  <si>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</si>
  <si>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</si>
  <si>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</si>
  <si>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</si>
  <si>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</si>
  <si>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</si>
  <si>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</si>
  <si>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</si>
  <si>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</si>
  <si>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</si>
  <si>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</si>
  <si>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</si>
  <si>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</si>
  <si>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</si>
  <si>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</si>
  <si>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</si>
  <si>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</si>
  <si>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</si>
  <si>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</si>
  <si>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</si>
  <si>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</si>
  <si>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</si>
  <si>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</si>
  <si>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</si>
  <si>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</si>
  <si>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</si>
  <si>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</si>
  <si>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</si>
  <si>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</si>
  <si>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</si>
  <si>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</si>
  <si>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</si>
  <si>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</si>
  <si>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</si>
  <si>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</si>
  <si>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</si>
  <si>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</si>
  <si>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</si>
  <si>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</si>
  <si>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</si>
  <si>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</si>
  <si>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</si>
  <si>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</si>
  <si>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</si>
  <si>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</si>
  <si>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</si>
  <si>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</si>
  <si>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</si>
  <si>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</si>
  <si>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</si>
  <si>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</si>
  <si>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</si>
  <si>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</si>
  <si>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</si>
  <si>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</si>
  <si>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</si>
  <si>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</si>
  <si>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</si>
  <si>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</si>
  <si>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</si>
  <si>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</si>
  <si>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</si>
  <si>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</si>
  <si>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</si>
  <si>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</si>
  <si>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</si>
  <si>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</si>
  <si>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</si>
  <si>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</si>
  <si>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</si>
  <si>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</si>
  <si>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</si>
  <si>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</si>
  <si>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</si>
  <si>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</si>
  <si>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</si>
  <si>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</si>
  <si>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</si>
  <si>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</si>
  <si>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</si>
  <si>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</si>
  <si>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</si>
  <si>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</si>
  <si>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</si>
  <si>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</si>
  <si>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</si>
  <si>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</si>
  <si>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</si>
  <si>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</si>
  <si>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</si>
  <si>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</si>
  <si>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</si>
  <si>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</si>
  <si>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</si>
  <si>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</si>
  <si>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</si>
  <si>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</si>
  <si>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</si>
  <si>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</si>
  <si>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</si>
  <si>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</si>
  <si>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</si>
  <si>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</si>
  <si>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</si>
  <si>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</si>
  <si>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</si>
  <si>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</si>
  <si>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</si>
  <si>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</si>
  <si>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</si>
  <si>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</si>
  <si>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</si>
  <si>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</si>
  <si>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</si>
  <si>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</si>
  <si>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</si>
  <si>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</si>
  <si>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</si>
  <si>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</si>
  <si>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</si>
  <si>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</si>
  <si>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</si>
  <si>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</si>
  <si>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</si>
  <si>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</si>
  <si>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</si>
  <si>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</si>
  <si>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</si>
  <si>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</si>
  <si>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</si>
  <si>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</si>
  <si>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</si>
  <si>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</si>
  <si>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</si>
  <si>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</si>
  <si>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</si>
  <si>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</si>
  <si>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</si>
  <si>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</si>
  <si>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</si>
  <si>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</si>
  <si>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</si>
  <si>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</si>
  <si>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</si>
  <si>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</si>
  <si>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</si>
  <si>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</si>
  <si>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</si>
  <si>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</si>
  <si>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</si>
  <si>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</si>
  <si>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</si>
  <si>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</si>
  <si>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</si>
  <si>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</si>
  <si>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</si>
  <si>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</si>
  <si>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</si>
  <si>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</si>
  <si>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</si>
  <si>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</si>
  <si>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</si>
  <si>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</si>
  <si>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</si>
  <si>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</si>
  <si>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</si>
  <si>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</si>
  <si>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</si>
  <si>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</si>
  <si>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</si>
  <si>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</si>
  <si>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</si>
  <si>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</si>
  <si>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</si>
  <si>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</si>
  <si>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</si>
  <si>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</si>
  <si>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</si>
  <si>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</si>
  <si>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</si>
  <si>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</si>
  <si>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</si>
  <si>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</si>
  <si>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</si>
  <si>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</si>
  <si>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</si>
  <si>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</si>
  <si>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</si>
  <si>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</si>
  <si>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</si>
  <si>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</si>
  <si>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</si>
  <si>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</si>
  <si>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</si>
  <si>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</si>
  <si>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</si>
  <si>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</si>
  <si>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</si>
  <si>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</si>
  <si>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</si>
  <si>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</si>
  <si>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</si>
  <si>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</si>
  <si>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</si>
  <si>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</si>
  <si>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</si>
  <si>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</si>
  <si>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</si>
  <si>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</si>
  <si>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</si>
  <si>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</si>
  <si>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</si>
  <si>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</si>
  <si>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</si>
  <si>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</si>
  <si>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</si>
  <si>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</si>
  <si>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</si>
  <si>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</si>
  <si>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</si>
  <si>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</si>
  <si>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</si>
  <si>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</si>
  <si>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</si>
  <si>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</si>
  <si>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</si>
  <si>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</si>
  <si>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</si>
  <si>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</si>
  <si>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</si>
  <si>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</si>
  <si>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</si>
  <si>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</si>
  <si>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</si>
  <si>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</si>
  <si>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</si>
  <si>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</si>
  <si>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</si>
  <si>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</si>
  <si>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</si>
  <si>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</si>
  <si>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</si>
  <si>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</si>
  <si>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</si>
  <si>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</si>
  <si>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</si>
  <si>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</si>
  <si>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</si>
  <si>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</si>
  <si>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</si>
  <si>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</si>
  <si>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</si>
  <si>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</si>
  <si>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</si>
  <si>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</si>
  <si>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</si>
  <si>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</si>
  <si>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</si>
  <si>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</si>
  <si>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</si>
  <si>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</si>
  <si>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</si>
  <si>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</si>
  <si>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</si>
  <si>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</si>
  <si>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</si>
  <si>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</si>
  <si>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</si>
  <si>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</si>
  <si>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</si>
  <si>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</si>
  <si>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</si>
  <si>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</si>
  <si>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</si>
  <si>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</si>
  <si>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</si>
  <si>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</si>
  <si>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</si>
  <si>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</si>
  <si>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</si>
  <si>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</si>
  <si>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</si>
  <si>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</si>
  <si>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</si>
  <si>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</si>
  <si>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</si>
  <si>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</si>
  <si>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</si>
  <si>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</si>
  <si>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</si>
  <si>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</si>
  <si>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</si>
  <si>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</si>
  <si>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</si>
  <si>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</si>
  <si>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</si>
  <si>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</si>
  <si>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</si>
  <si>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</si>
  <si>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</si>
  <si>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</si>
  <si>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</si>
  <si>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</si>
  <si>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</si>
  <si>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</si>
  <si>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</si>
  <si>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</si>
  <si>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</si>
  <si>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</si>
  <si>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</si>
  <si>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</si>
  <si>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</si>
  <si>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</si>
  <si>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</si>
  <si>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</si>
  <si>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</si>
  <si>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</si>
  <si>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</si>
  <si>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</si>
  <si>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</si>
  <si>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</si>
  <si>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</si>
  <si>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</si>
  <si>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</si>
  <si>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</si>
  <si>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</si>
  <si>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</si>
  <si>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</si>
  <si>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</si>
  <si>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</si>
  <si>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</si>
  <si>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</si>
  <si>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</si>
  <si>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</si>
  <si>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</si>
  <si>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</si>
  <si>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</si>
  <si>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</si>
  <si>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</si>
  <si>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</si>
  <si>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</si>
  <si>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</si>
  <si>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</si>
  <si>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</si>
  <si>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</si>
  <si>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</si>
  <si>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</si>
  <si>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</si>
  <si>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</si>
  <si>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</si>
  <si>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</si>
  <si>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</si>
  <si>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</si>
  <si>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</si>
  <si>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</si>
  <si>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</si>
  <si>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</si>
  <si>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</si>
  <si>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</si>
  <si>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</si>
  <si>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</si>
  <si>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</si>
  <si>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</si>
  <si>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</si>
  <si>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</si>
  <si>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</si>
  <si>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</si>
  <si>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</si>
  <si>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</si>
  <si>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</si>
  <si>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</si>
  <si>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</si>
  <si>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</si>
  <si>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</si>
  <si>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</si>
  <si>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</si>
  <si>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</si>
  <si>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</si>
  <si>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</si>
  <si>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</si>
  <si>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</si>
  <si>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</si>
  <si>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</si>
  <si>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</si>
  <si>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</si>
  <si>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</si>
  <si>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</si>
  <si>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</si>
  <si>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</si>
  <si>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</si>
  <si>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</si>
  <si>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</si>
  <si>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</si>
  <si>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</si>
  <si>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</si>
  <si>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</si>
  <si>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</si>
  <si>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</si>
  <si>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</si>
  <si>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</si>
  <si>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</si>
  <si>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</si>
  <si>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</si>
  <si>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</si>
  <si>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</si>
  <si>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</si>
  <si>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</si>
  <si>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</si>
  <si>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</si>
  <si>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</si>
  <si>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</si>
  <si>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</si>
  <si>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</si>
  <si>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</si>
  <si>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</si>
  <si>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</si>
  <si>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</si>
  <si>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</si>
  <si>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</si>
  <si>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</si>
  <si>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</si>
  <si>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</si>
  <si>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</si>
  <si>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</si>
  <si>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</si>
  <si>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</si>
  <si>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</si>
  <si>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</si>
  <si>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</si>
  <si>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</si>
  <si>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</si>
  <si>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</si>
  <si>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</si>
  <si>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</si>
  <si>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</si>
  <si>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</si>
  <si>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</si>
  <si>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</si>
  <si>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</si>
  <si>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</si>
  <si>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</si>
  <si>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</si>
  <si>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</si>
  <si>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</si>
  <si>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</si>
  <si>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</si>
  <si>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</si>
  <si>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</si>
  <si>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</si>
  <si>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</si>
  <si>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</si>
  <si>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</si>
  <si>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</si>
  <si>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</si>
  <si>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</si>
  <si>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</si>
  <si>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</si>
  <si>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</si>
  <si>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</si>
  <si>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</si>
  <si>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</si>
  <si>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</si>
  <si>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</si>
  <si>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</si>
  <si>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</si>
  <si>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</si>
  <si>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</si>
  <si>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</si>
  <si>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</si>
  <si>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</si>
  <si>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</si>
  <si>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</si>
  <si>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</si>
  <si>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</si>
  <si>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</si>
  <si>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</si>
  <si>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</si>
  <si>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</si>
  <si>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</si>
  <si>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</si>
  <si>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</si>
  <si>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</si>
  <si>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</si>
  <si>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</si>
  <si>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</si>
  <si>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</si>
  <si>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</si>
  <si>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</si>
  <si>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</si>
  <si>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</si>
  <si>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</si>
  <si>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</si>
  <si>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</si>
  <si>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</si>
  <si>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</si>
  <si>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</si>
  <si>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</si>
  <si>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</si>
  <si>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</si>
  <si>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</si>
  <si>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</si>
  <si>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</si>
  <si>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</si>
  <si>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</si>
  <si>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</si>
  <si>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</si>
  <si>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</si>
  <si>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</si>
  <si>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</si>
  <si>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</si>
  <si>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</si>
  <si>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</si>
  <si>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</si>
  <si>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</si>
  <si>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</si>
  <si>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</si>
  <si>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</si>
  <si>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</si>
  <si>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</si>
  <si>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</si>
  <si>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</si>
  <si>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</si>
  <si>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</si>
  <si>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</si>
  <si>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</si>
  <si>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</si>
  <si>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</si>
  <si>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</si>
  <si>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</si>
  <si>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</si>
  <si>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</si>
  <si>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</si>
  <si>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</si>
  <si>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</si>
  <si>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</si>
  <si>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</si>
  <si>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</si>
  <si>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</si>
  <si>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</si>
  <si>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</si>
  <si>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</si>
  <si>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</si>
  <si>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</si>
  <si>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</si>
  <si>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</si>
  <si>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</si>
  <si>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</si>
  <si>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</si>
  <si>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</si>
  <si>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</si>
  <si>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</si>
  <si>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</si>
  <si>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</si>
  <si>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</si>
  <si>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</si>
  <si>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</si>
  <si>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</si>
  <si>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</si>
  <si>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</si>
  <si>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</si>
  <si>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</si>
  <si>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</si>
  <si>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</si>
  <si>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</si>
  <si>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</si>
  <si>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</si>
  <si>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</si>
  <si>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</si>
  <si>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</si>
  <si>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</si>
  <si>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</si>
  <si>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</si>
  <si>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</si>
  <si>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</si>
  <si>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</si>
  <si>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</si>
  <si>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</si>
  <si>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</si>
  <si>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</si>
  <si>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</si>
  <si>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</si>
  <si>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</si>
  <si>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</si>
  <si>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</si>
  <si>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</si>
  <si>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</si>
  <si>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</si>
  <si>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</si>
  <si>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</si>
  <si>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</si>
  <si>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</si>
  <si>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</si>
  <si>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</si>
  <si>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</si>
  <si>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</si>
  <si>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</si>
  <si>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</si>
  <si>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</si>
  <si>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</si>
  <si>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</si>
  <si>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</si>
  <si>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</si>
  <si>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</si>
  <si>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</si>
  <si>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</si>
  <si>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</si>
  <si>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</si>
  <si>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</si>
  <si>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</si>
  <si>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</si>
  <si>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</si>
  <si>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</si>
  <si>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</si>
  <si>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</si>
  <si>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</si>
  <si>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</si>
  <si>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</si>
  <si>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</si>
  <si>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</si>
  <si>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</si>
  <si>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</si>
  <si>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</si>
  <si>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</si>
  <si>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</si>
  <si>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</si>
  <si>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</si>
  <si>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</si>
  <si>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</si>
  <si>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</si>
  <si>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</si>
  <si>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</si>
  <si>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</si>
  <si>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</si>
  <si>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</si>
  <si>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</si>
  <si>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</si>
  <si>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</si>
  <si>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</si>
  <si>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</si>
  <si>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</si>
  <si>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</si>
  <si>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</si>
  <si>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</si>
  <si>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</si>
  <si>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</si>
  <si>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</si>
  <si>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</si>
  <si>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</si>
  <si>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</si>
  <si>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</si>
  <si>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</si>
  <si>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</si>
  <si>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</si>
  <si>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</si>
  <si>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</si>
  <si>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</si>
  <si>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</si>
  <si>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</si>
  <si>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</si>
  <si>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</si>
  <si>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</si>
  <si>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</si>
  <si>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</si>
  <si>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</si>
  <si>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</si>
  <si>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</si>
  <si>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</si>
  <si>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</si>
  <si>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</si>
  <si>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</si>
  <si>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</si>
  <si>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</si>
  <si>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</si>
  <si>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</si>
  <si>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</si>
  <si>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</si>
  <si>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</si>
  <si>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</si>
  <si>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</si>
  <si>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</si>
  <si>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</si>
  <si>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</si>
  <si>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</si>
  <si>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</si>
  <si>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</si>
  <si>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</si>
  <si>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</si>
  <si>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</si>
  <si>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</si>
  <si>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</si>
  <si>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</si>
  <si>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</si>
  <si>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</si>
  <si>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</si>
  <si>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</si>
  <si>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</si>
  <si>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</si>
  <si>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</si>
  <si>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</si>
  <si>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</si>
  <si>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</si>
  <si>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</si>
  <si>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</si>
  <si>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</si>
  <si>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</si>
  <si>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</si>
  <si>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</si>
  <si>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</si>
  <si>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</si>
  <si>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</si>
  <si>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</si>
  <si>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</si>
  <si>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</si>
  <si>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</si>
  <si>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</si>
  <si>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</si>
  <si>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</si>
  <si>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</si>
  <si>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</si>
  <si>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</si>
  <si>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</si>
  <si>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</si>
  <si>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</si>
  <si>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</si>
  <si>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</si>
  <si>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</si>
  <si>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</si>
  <si>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</si>
  <si>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</si>
  <si>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</si>
  <si>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</si>
  <si>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</si>
  <si>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</si>
  <si>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</si>
  <si>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</si>
  <si>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</si>
  <si>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</si>
  <si>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</si>
  <si>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</si>
  <si>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</si>
  <si>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</si>
  <si>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</si>
  <si>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</si>
  <si>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</si>
  <si>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</si>
  <si>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</si>
  <si>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</si>
  <si>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</si>
  <si>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</si>
  <si>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</si>
  <si>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</si>
  <si>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</si>
  <si>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</si>
  <si>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</si>
  <si>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</si>
  <si>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</si>
  <si>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</si>
  <si>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</si>
  <si>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</si>
  <si>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</si>
  <si>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</si>
  <si>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</si>
  <si>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</si>
  <si>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</si>
  <si>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</si>
  <si>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</si>
  <si>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</si>
  <si>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</si>
  <si>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</si>
  <si>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</si>
  <si>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</si>
  <si>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</si>
  <si>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</si>
  <si>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</si>
  <si>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</si>
  <si>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</si>
  <si>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</si>
  <si>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</si>
  <si>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</si>
  <si>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</si>
  <si>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</si>
  <si>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</si>
  <si>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</si>
  <si>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</si>
  <si>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</si>
  <si>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</si>
  <si>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</si>
  <si>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</si>
  <si>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</si>
  <si>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</si>
  <si>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</si>
  <si>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</si>
  <si>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</si>
  <si>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</si>
  <si>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</si>
  <si>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</si>
  <si>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</si>
  <si>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</si>
  <si>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</si>
  <si>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</si>
  <si>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</si>
  <si>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</si>
  <si>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</si>
  <si>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</si>
  <si>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</si>
  <si>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</si>
  <si>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</si>
  <si>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</si>
  <si>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</si>
  <si>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</si>
  <si>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</si>
  <si>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</si>
  <si>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</si>
  <si>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</si>
  <si>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</si>
  <si>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</si>
  <si>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</si>
  <si>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</si>
  <si>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</si>
  <si>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</si>
  <si>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</si>
  <si>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</si>
  <si>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</si>
  <si>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</si>
  <si>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</si>
  <si>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</si>
  <si>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</si>
  <si>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</si>
  <si>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</si>
  <si>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</si>
  <si>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</si>
  <si>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</si>
  <si>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</si>
  <si>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</si>
  <si>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</si>
  <si>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</si>
  <si>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</si>
  <si>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</si>
  <si>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</si>
  <si>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</si>
  <si>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</si>
  <si>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</si>
  <si>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</si>
  <si>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</si>
  <si>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</si>
  <si>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</si>
  <si>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</si>
  <si>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</si>
  <si>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</si>
  <si>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</si>
  <si>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</si>
  <si>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</si>
  <si>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</si>
  <si>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</si>
  <si>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</si>
  <si>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</si>
  <si>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</si>
  <si>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</si>
  <si>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</si>
  <si>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</si>
  <si>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</si>
  <si>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</si>
  <si>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</si>
  <si>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</si>
  <si>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</si>
  <si>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</si>
  <si>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</si>
  <si>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</si>
  <si>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</si>
  <si>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</si>
  <si>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</si>
  <si>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</si>
  <si>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</si>
  <si>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</si>
  <si>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</si>
  <si>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</si>
  <si>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</si>
  <si>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</si>
  <si>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</si>
  <si>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</si>
  <si>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</si>
  <si>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</si>
  <si>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</si>
  <si>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</si>
  <si>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</si>
  <si>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</si>
  <si>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</si>
  <si>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</si>
  <si>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</si>
  <si>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</si>
  <si>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</si>
  <si>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</si>
  <si>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</si>
  <si>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</si>
  <si>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</si>
  <si>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</si>
  <si>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</si>
  <si>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</si>
  <si>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</si>
  <si>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</si>
  <si>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</si>
  <si>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</si>
  <si>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</si>
  <si>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</si>
  <si>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</si>
  <si>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</si>
  <si>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</si>
  <si>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</si>
  <si>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</si>
  <si>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</si>
  <si>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</si>
  <si>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</si>
  <si>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</si>
  <si>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</si>
  <si>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</si>
  <si>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</si>
  <si>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</si>
  <si>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</si>
  <si>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</si>
  <si>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</si>
  <si>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</si>
  <si>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</si>
  <si>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</si>
  <si>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</si>
  <si>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</si>
  <si>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</si>
  <si>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</si>
  <si>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</si>
  <si>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</si>
  <si>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</si>
  <si>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</si>
  <si>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</si>
  <si>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</si>
  <si>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</si>
  <si>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</si>
  <si>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</si>
  <si>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</si>
  <si>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</si>
  <si>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</si>
  <si>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</si>
  <si>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</si>
  <si>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</si>
  <si>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</si>
  <si>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</si>
  <si>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</si>
  <si>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</si>
  <si>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</si>
  <si>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</si>
  <si>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</si>
  <si>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</si>
  <si>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</si>
  <si>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</si>
  <si>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</si>
  <si>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</si>
  <si>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</si>
  <si>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</si>
  <si>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</si>
  <si>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</si>
  <si>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</si>
  <si>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</si>
  <si>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</si>
  <si>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</si>
  <si>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</si>
  <si>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</si>
  <si>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</si>
  <si>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</si>
  <si>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</si>
  <si>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</si>
  <si>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</si>
  <si>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</si>
  <si>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</si>
  <si>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</si>
  <si>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</si>
  <si>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</si>
  <si>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</si>
  <si>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</si>
  <si>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</si>
  <si>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</si>
  <si>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</si>
  <si>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</si>
  <si>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</si>
  <si>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</si>
  <si>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</si>
  <si>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</si>
  <si>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</si>
  <si>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</si>
  <si>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</si>
  <si>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</si>
  <si>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</si>
  <si>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</si>
  <si>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</si>
  <si>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</si>
  <si>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</si>
  <si>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</si>
  <si>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</si>
  <si>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</si>
  <si>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</si>
  <si>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</si>
  <si>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</si>
  <si>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</si>
  <si>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</si>
  <si>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</si>
  <si>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</si>
  <si>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</si>
  <si>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</si>
  <si>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</si>
  <si>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</si>
  <si>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</si>
  <si>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</si>
  <si>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</si>
  <si>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</si>
  <si>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</si>
  <si>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</si>
  <si>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</si>
  <si>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</si>
  <si>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</si>
  <si>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</si>
  <si>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</si>
  <si>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</si>
  <si>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</si>
  <si>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</si>
  <si>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</si>
  <si>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</si>
  <si>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</si>
  <si>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</si>
  <si>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</si>
  <si>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</si>
  <si>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</si>
  <si>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</si>
  <si>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</si>
  <si>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</si>
  <si>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</si>
  <si>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</si>
  <si>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</si>
  <si>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</si>
  <si>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</si>
  <si>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</si>
  <si>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</si>
  <si>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</si>
  <si>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</si>
  <si>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</si>
  <si>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</si>
  <si>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</si>
  <si>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</si>
  <si>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</si>
  <si>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</si>
  <si>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</si>
  <si>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</si>
  <si>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</si>
  <si>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</si>
  <si>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</si>
  <si>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</si>
  <si>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</si>
  <si>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</si>
  <si>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</si>
  <si>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</si>
  <si>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</si>
  <si>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</si>
  <si>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</si>
  <si>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</si>
  <si>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</si>
  <si>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</si>
  <si>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</si>
  <si>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</si>
  <si>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</si>
  <si>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</si>
  <si>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</si>
  <si>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</si>
  <si>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</si>
  <si>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</si>
  <si>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</si>
  <si>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</si>
  <si>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</si>
  <si>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</si>
  <si>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</si>
  <si>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</si>
  <si>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</si>
  <si>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</si>
  <si>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</si>
  <si>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</si>
  <si>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</si>
  <si>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</si>
  <si>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</si>
  <si>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</si>
  <si>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</si>
  <si>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</si>
  <si>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</si>
  <si>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</si>
  <si>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</si>
  <si>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</si>
  <si>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</si>
  <si>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</si>
  <si>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</si>
  <si>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</si>
  <si>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</si>
  <si>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</si>
  <si>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</si>
  <si>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</si>
  <si>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</si>
  <si>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</si>
  <si>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</si>
  <si>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</si>
  <si>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</si>
  <si>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</si>
  <si>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</si>
  <si>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</si>
  <si>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</si>
  <si>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</si>
  <si>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</si>
  <si>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</si>
  <si>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</si>
  <si>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</si>
  <si>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</si>
  <si>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</si>
  <si>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</si>
  <si>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</si>
  <si>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</si>
  <si>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</si>
  <si>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</si>
  <si>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</si>
  <si>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</si>
  <si>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</si>
  <si>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</si>
  <si>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</si>
  <si>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</si>
  <si>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</si>
  <si>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</si>
  <si>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</si>
  <si>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</si>
  <si>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</si>
  <si>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</si>
  <si>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</si>
  <si>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</si>
  <si>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</si>
  <si>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</si>
  <si>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</si>
  <si>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</si>
  <si>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</si>
  <si>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</si>
  <si>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</si>
  <si>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</si>
  <si>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</si>
  <si>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</si>
  <si>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</si>
  <si>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</si>
  <si>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</si>
  <si>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</si>
  <si>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</si>
  <si>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</si>
  <si>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</si>
  <si>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</si>
  <si>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</si>
  <si>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</si>
  <si>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</si>
  <si>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</si>
  <si>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</si>
  <si>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</si>
  <si>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</si>
  <si>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</si>
  <si>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</si>
  <si>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</si>
  <si>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</si>
  <si>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</si>
  <si>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</si>
  <si>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</si>
  <si>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</si>
  <si>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</si>
  <si>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</si>
  <si>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</si>
  <si>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</si>
  <si>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</si>
  <si>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</si>
  <si>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</si>
  <si>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</si>
  <si>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</si>
  <si>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</si>
  <si>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</si>
  <si>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</si>
  <si>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</si>
  <si>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</si>
  <si>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</si>
  <si>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</si>
  <si>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</si>
  <si>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</si>
  <si>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</si>
  <si>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</si>
  <si>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</si>
  <si>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</si>
  <si>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</si>
  <si>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</si>
  <si>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</si>
  <si>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</si>
  <si>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</si>
  <si>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</si>
  <si>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</si>
  <si>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</si>
  <si>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</si>
  <si>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</si>
  <si>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</si>
  <si>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</si>
  <si>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</si>
  <si>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</si>
  <si>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</si>
  <si>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</si>
  <si>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</si>
  <si>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</si>
  <si>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</si>
  <si>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</si>
  <si>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</si>
  <si>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</si>
  <si>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</si>
  <si>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</si>
  <si>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</si>
  <si>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</si>
  <si>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</si>
  <si>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</si>
  <si>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</si>
  <si>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</si>
  <si>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</si>
  <si>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</si>
  <si>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</si>
  <si>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</si>
  <si>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</si>
  <si>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</si>
  <si>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</si>
  <si>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</si>
  <si>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</si>
  <si>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</si>
  <si>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</si>
  <si>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</si>
  <si>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</si>
  <si>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</si>
  <si>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</si>
  <si>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</si>
  <si>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</si>
  <si>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</si>
  <si>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</si>
  <si>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</si>
  <si>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</si>
  <si>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</si>
  <si>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</si>
  <si>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</si>
  <si>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</si>
  <si>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</si>
  <si>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</si>
  <si>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</si>
  <si>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</si>
  <si>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</si>
  <si>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</si>
  <si>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</si>
  <si>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</si>
  <si>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</si>
  <si>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</si>
  <si>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</si>
  <si>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</si>
  <si>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</si>
  <si>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</si>
  <si>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</si>
  <si>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</si>
  <si>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</si>
  <si>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</si>
  <si>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</si>
  <si>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</si>
  <si>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</si>
  <si>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</si>
  <si>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</si>
  <si>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</si>
  <si>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</si>
  <si>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</si>
  <si>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</si>
  <si>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</si>
  <si>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</si>
  <si>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</si>
  <si>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</si>
  <si>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</si>
  <si>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</si>
  <si>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</si>
  <si>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</si>
  <si>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</si>
  <si>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</si>
  <si>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</si>
  <si>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</si>
  <si>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</si>
  <si>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</si>
  <si>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</si>
  <si>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</si>
  <si>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</si>
  <si>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</si>
  <si>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</si>
  <si>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</si>
  <si>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</si>
  <si>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</si>
  <si>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</si>
  <si>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</si>
  <si>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</si>
  <si>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</si>
  <si>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</si>
  <si>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</si>
  <si>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</si>
  <si>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</si>
  <si>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</si>
  <si>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</si>
  <si>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</si>
  <si>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</si>
  <si>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</si>
  <si>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</si>
  <si>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</si>
  <si>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</si>
  <si>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</si>
  <si>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</si>
  <si>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</si>
  <si>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</si>
  <si>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</si>
  <si>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</si>
  <si>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</si>
  <si>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</si>
  <si>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</si>
  <si>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</si>
  <si>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</si>
  <si>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</si>
  <si>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</si>
  <si>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</si>
  <si>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</si>
  <si>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</si>
  <si>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</si>
  <si>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</si>
  <si>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</si>
  <si>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</si>
  <si>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</si>
  <si>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</si>
  <si>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</si>
  <si>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</si>
  <si>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</si>
  <si>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</si>
  <si>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</si>
  <si>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</si>
  <si>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</si>
  <si>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</si>
  <si>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</si>
  <si>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</si>
  <si>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</si>
  <si>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</si>
  <si>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</si>
  <si>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</si>
  <si>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</si>
  <si>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</si>
  <si>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</si>
  <si>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</si>
  <si>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</si>
  <si>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</si>
  <si>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</si>
  <si>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</si>
  <si>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</si>
  <si>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</si>
  <si>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</si>
  <si>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</si>
  <si>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</si>
  <si>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</si>
  <si>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</si>
  <si>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</si>
  <si>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</si>
  <si>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</si>
  <si>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</si>
  <si>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</si>
  <si>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</si>
  <si>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</si>
  <si>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</si>
  <si>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</si>
  <si>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</si>
  <si>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</si>
  <si>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</si>
  <si>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</si>
  <si>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</si>
  <si>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</si>
  <si>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</si>
  <si>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</si>
  <si>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</si>
  <si>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</si>
  <si>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</si>
  <si>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</si>
  <si>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</si>
  <si>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</si>
  <si>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</si>
  <si>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</si>
  <si>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</si>
  <si>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</si>
  <si>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</si>
  <si>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</si>
  <si>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</si>
  <si>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</si>
  <si>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</si>
  <si>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</si>
  <si>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</si>
  <si>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</si>
  <si>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</si>
  <si>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</si>
  <si>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</si>
  <si>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</si>
  <si>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</si>
  <si>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</si>
  <si>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</si>
  <si>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</si>
  <si>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</si>
  <si>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</si>
  <si>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</si>
  <si>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</si>
  <si>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</si>
  <si>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</si>
  <si>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</si>
  <si>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</si>
  <si>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</si>
  <si>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</si>
  <si>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</si>
  <si>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</si>
  <si>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</si>
  <si>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</si>
  <si>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</si>
  <si>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</si>
  <si>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</si>
  <si>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</si>
  <si>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</si>
  <si>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</si>
  <si>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</si>
  <si>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</si>
  <si>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</si>
  <si>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</si>
  <si>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</si>
  <si>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</si>
  <si>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</si>
  <si>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</si>
  <si>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</si>
  <si>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</si>
  <si>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</si>
  <si>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</si>
  <si>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</si>
  <si>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</si>
  <si>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</si>
  <si>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</si>
  <si>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</si>
  <si>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</si>
  <si>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</si>
  <si>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</si>
  <si>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</si>
  <si>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</si>
  <si>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</si>
  <si>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</si>
  <si>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</si>
  <si>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</si>
  <si>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</si>
  <si>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</si>
  <si>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</si>
  <si>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</si>
  <si>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</si>
  <si>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</si>
  <si>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</si>
  <si>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</si>
  <si>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</si>
  <si>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</si>
  <si>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</si>
  <si>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</si>
  <si>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</si>
  <si>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</si>
  <si>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</si>
  <si>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</si>
  <si>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</si>
  <si>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</si>
  <si>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</si>
  <si>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</si>
  <si>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</si>
  <si>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</si>
  <si>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</si>
  <si>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</si>
  <si>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</si>
  <si>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</si>
  <si>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</si>
  <si>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</si>
  <si>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</si>
  <si>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</si>
  <si>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</si>
  <si>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</si>
  <si>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</si>
  <si>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</si>
  <si>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</si>
  <si>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</si>
  <si>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</si>
  <si>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</si>
  <si>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</si>
  <si>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</si>
  <si>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</si>
  <si>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</si>
  <si>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</si>
  <si>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</si>
  <si>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</si>
  <si>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</si>
  <si>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</si>
  <si>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</si>
  <si>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</si>
  <si>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</si>
  <si>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</si>
  <si>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</si>
  <si>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</si>
  <si>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</si>
  <si>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</si>
  <si>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</si>
  <si>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</si>
  <si>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</si>
  <si>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</si>
  <si>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</si>
  <si>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</si>
  <si>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</si>
  <si>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</si>
  <si>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</si>
  <si>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</si>
  <si>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</si>
  <si>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</si>
  <si>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</si>
  <si>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</si>
  <si>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</si>
  <si>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</si>
  <si>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</si>
  <si>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</si>
  <si>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</si>
  <si>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</si>
  <si>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</si>
  <si>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</si>
  <si>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</si>
  <si>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</si>
  <si>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</si>
  <si>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</si>
  <si>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</si>
  <si>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</si>
  <si>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</si>
  <si>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</si>
  <si>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</si>
  <si>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</si>
  <si>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</si>
  <si>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</si>
  <si>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</si>
  <si>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</si>
  <si>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</si>
  <si>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</si>
  <si>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</si>
  <si>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</si>
  <si>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</si>
  <si>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</si>
  <si>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</si>
  <si>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</si>
  <si>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</si>
  <si>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</si>
  <si>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</si>
  <si>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</si>
  <si>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</si>
  <si>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</si>
  <si>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</si>
  <si>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</si>
  <si>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</si>
  <si>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</si>
  <si>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</si>
  <si>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</si>
  <si>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</si>
  <si>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</si>
  <si>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</si>
  <si>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</si>
  <si>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</si>
  <si>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</si>
  <si>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</si>
  <si>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</si>
  <si>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</si>
  <si>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</si>
  <si>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</si>
  <si>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</si>
  <si>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</si>
  <si>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</si>
  <si>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</si>
  <si>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</si>
  <si>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</si>
  <si>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</si>
  <si>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</si>
  <si>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</si>
  <si>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</si>
  <si>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</si>
  <si>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</si>
  <si>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</si>
  <si>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</si>
  <si>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</si>
  <si>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</si>
  <si>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</si>
  <si>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</si>
  <si>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</si>
  <si>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</si>
  <si>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</si>
  <si>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</si>
  <si>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</si>
  <si>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</si>
  <si>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</si>
  <si>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</si>
  <si>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</si>
  <si>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</si>
  <si>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</si>
  <si>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</si>
  <si>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</si>
  <si>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</si>
  <si>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</si>
  <si>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</si>
  <si>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</si>
  <si>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</si>
  <si>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</si>
  <si>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</si>
  <si>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</si>
  <si>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</si>
  <si>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</si>
  <si>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</si>
  <si>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</si>
  <si>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</si>
  <si>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</si>
  <si>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</si>
  <si>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</si>
  <si>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</si>
  <si>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</si>
  <si>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</si>
  <si>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</si>
  <si>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</si>
  <si>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</si>
  <si>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</si>
  <si>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</si>
  <si>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</si>
  <si>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</si>
  <si>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</si>
  <si>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</si>
  <si>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</si>
  <si>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</si>
  <si>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</si>
  <si>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</si>
  <si>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</si>
  <si>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</si>
  <si>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</si>
  <si>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</si>
  <si>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</si>
  <si>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</si>
  <si>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</si>
  <si>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</si>
  <si>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</si>
  <si>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</si>
  <si>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</si>
  <si>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</si>
  <si>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</si>
  <si>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</si>
  <si>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</si>
  <si>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</si>
  <si>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</si>
  <si>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</si>
  <si>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</si>
  <si>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</si>
  <si>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</si>
  <si>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</si>
  <si>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</si>
  <si>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</si>
  <si>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</si>
  <si>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</si>
  <si>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</si>
  <si>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</si>
  <si>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</si>
  <si>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</si>
  <si>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</si>
  <si>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</si>
  <si>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</si>
  <si>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</si>
  <si>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</si>
  <si>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</si>
  <si>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</si>
  <si>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</si>
  <si>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</si>
  <si>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</si>
  <si>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</si>
  <si>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</si>
  <si>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</si>
  <si>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</si>
  <si>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</si>
  <si>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</si>
  <si>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</si>
  <si>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</si>
  <si>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</si>
  <si>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</si>
  <si>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</si>
  <si>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</si>
  <si>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</si>
  <si>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</si>
  <si>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</si>
  <si>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</si>
  <si>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</si>
  <si>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</si>
  <si>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</si>
  <si>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</si>
  <si>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</si>
  <si>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</si>
  <si>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</si>
  <si>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</si>
  <si>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</si>
  <si>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</si>
  <si>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</si>
  <si>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</si>
  <si>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</si>
  <si>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</si>
  <si>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</si>
  <si>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</si>
  <si>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</si>
  <si>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</si>
  <si>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</si>
  <si>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</si>
  <si>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</si>
  <si>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</si>
  <si>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</si>
  <si>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</si>
  <si>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</si>
  <si>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</si>
  <si>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</si>
  <si>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</si>
  <si>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</si>
  <si>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</si>
  <si>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</si>
  <si>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</si>
  <si>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</si>
  <si>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</si>
  <si>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</si>
  <si>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</si>
  <si>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</si>
  <si>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</si>
  <si>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</si>
  <si>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</si>
  <si>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</si>
  <si>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</si>
  <si>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</si>
  <si>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</si>
  <si>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</si>
  <si>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</si>
  <si>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</si>
  <si>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</si>
  <si>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</si>
  <si>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</si>
  <si>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</si>
  <si>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</si>
  <si>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</si>
  <si>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</si>
  <si>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</si>
  <si>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</si>
  <si>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</si>
  <si>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</si>
  <si>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</si>
  <si>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</si>
  <si>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</si>
  <si>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</si>
  <si>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</si>
  <si>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</si>
  <si>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</si>
  <si>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</si>
  <si>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</si>
  <si>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</si>
  <si>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</si>
  <si>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</si>
  <si>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</si>
  <si>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</si>
  <si>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</si>
  <si>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</si>
  <si>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</si>
  <si>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</si>
  <si>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</si>
  <si>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</si>
  <si>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</si>
  <si>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</si>
  <si>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</si>
  <si>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</si>
  <si>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</si>
  <si>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</si>
  <si>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</si>
  <si>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</si>
  <si>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</si>
  <si>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</si>
  <si>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</si>
  <si>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</si>
  <si>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</si>
  <si>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</si>
  <si>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</si>
  <si>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</si>
  <si>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</si>
  <si>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</si>
  <si>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</si>
  <si>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</si>
  <si>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</si>
  <si>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</si>
  <si>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</si>
  <si>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</si>
  <si>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</si>
  <si>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</si>
  <si>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</si>
  <si>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</si>
  <si>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</si>
  <si>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</si>
  <si>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</si>
  <si>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</si>
  <si>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</si>
  <si>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</si>
  <si>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</si>
  <si>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</si>
  <si>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</si>
  <si>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</si>
  <si>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</si>
  <si>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</si>
  <si>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</si>
  <si>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</si>
  <si>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</si>
  <si>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</si>
  <si>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</si>
  <si>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</si>
  <si>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</si>
  <si>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</si>
  <si>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</si>
  <si>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</si>
  <si>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</si>
  <si>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</si>
  <si>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</si>
  <si>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</si>
  <si>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</si>
  <si>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</si>
  <si>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</si>
  <si>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</si>
  <si>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</si>
  <si>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</si>
  <si>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</si>
  <si>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</si>
  <si>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</si>
  <si>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</si>
  <si>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</si>
  <si>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</si>
  <si>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</si>
  <si>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</si>
  <si>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</si>
  <si>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</si>
  <si>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</si>
  <si>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</si>
  <si>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</si>
  <si>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</si>
  <si>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</si>
  <si>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</si>
  <si>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</si>
  <si>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</si>
  <si>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</si>
  <si>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</si>
  <si>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</si>
  <si>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</si>
  <si>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</si>
  <si>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</si>
  <si>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</si>
  <si>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</si>
  <si>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</si>
  <si>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</si>
  <si>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</si>
  <si>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</si>
  <si>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</si>
  <si>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</si>
  <si>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</si>
  <si>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</si>
  <si>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</si>
  <si>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</si>
  <si>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</si>
  <si>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</si>
  <si>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</si>
  <si>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</si>
  <si>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</si>
  <si>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</si>
  <si>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</si>
  <si>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</si>
  <si>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</si>
  <si>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</si>
  <si>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</si>
  <si>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</si>
  <si>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</si>
  <si>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</si>
  <si>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</si>
  <si>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</si>
  <si>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</si>
  <si>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</si>
  <si>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</si>
  <si>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</si>
  <si>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</si>
  <si>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</si>
  <si>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</si>
  <si>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</si>
  <si>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</si>
  <si>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</si>
  <si>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</si>
  <si>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</si>
  <si>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</si>
  <si>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</si>
  <si>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</si>
  <si>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</si>
  <si>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</si>
  <si>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</si>
  <si>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</si>
  <si>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</si>
  <si>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</si>
  <si>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</si>
  <si>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</si>
  <si>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</si>
  <si>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</si>
  <si>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</si>
  <si>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</si>
  <si>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</si>
  <si>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</si>
  <si>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</si>
  <si>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</si>
  <si>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</si>
  <si>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</si>
  <si>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</si>
  <si>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</si>
  <si>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</si>
  <si>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</si>
  <si>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</si>
  <si>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</si>
  <si>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</si>
  <si>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</si>
  <si>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</si>
  <si>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</si>
  <si>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</si>
  <si>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</si>
  <si>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</si>
  <si>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</si>
  <si>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</si>
  <si>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</si>
  <si>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</si>
  <si>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</si>
  <si>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</si>
  <si>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</si>
  <si>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</si>
  <si>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</si>
  <si>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</si>
  <si>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</si>
  <si>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</si>
  <si>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</si>
  <si>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</si>
  <si>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</si>
  <si>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</si>
  <si>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</si>
  <si>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</si>
  <si>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</si>
  <si>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</si>
  <si>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</si>
  <si>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</si>
  <si>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</si>
  <si>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</si>
  <si>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</si>
  <si>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</si>
  <si>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</si>
  <si>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</si>
  <si>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</si>
  <si>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</si>
  <si>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</si>
  <si>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</si>
  <si>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</si>
  <si>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</si>
  <si>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</si>
  <si>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</si>
  <si>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</si>
  <si>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</si>
  <si>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</si>
  <si>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</si>
  <si>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</si>
  <si>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</si>
  <si>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</si>
  <si>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</si>
  <si>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</si>
  <si>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</si>
  <si>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</si>
  <si>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</si>
  <si>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</si>
  <si>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</si>
  <si>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</si>
  <si>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</si>
  <si>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</si>
  <si>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</si>
  <si>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</si>
  <si>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</si>
  <si>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</si>
  <si>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</si>
  <si>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</si>
  <si>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</si>
  <si>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</si>
  <si>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</si>
  <si>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</si>
  <si>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</si>
  <si>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</si>
  <si>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</si>
  <si>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</si>
  <si>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</si>
  <si>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</si>
  <si>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</si>
  <si>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</si>
  <si>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</si>
  <si>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</si>
  <si>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</si>
  <si>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</si>
  <si>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</si>
  <si>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</si>
  <si>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</si>
  <si>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</si>
  <si>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</si>
  <si>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</si>
  <si>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</si>
  <si>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</si>
  <si>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</si>
  <si>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</si>
  <si>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</si>
  <si>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</si>
  <si>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</si>
  <si>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</si>
  <si>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</si>
  <si>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</si>
  <si>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</si>
  <si>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</si>
  <si>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</si>
  <si>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</si>
  <si>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</si>
  <si>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</si>
  <si>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</si>
  <si>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</si>
  <si>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</si>
  <si>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</si>
  <si>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</si>
  <si>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</si>
  <si>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</si>
  <si>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</si>
  <si>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</si>
  <si>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</si>
  <si>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</si>
  <si>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</si>
  <si>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</si>
  <si>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</si>
  <si>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</si>
  <si>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</si>
  <si>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</si>
  <si>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</si>
  <si>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</si>
  <si>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</si>
  <si>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</si>
  <si>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</si>
  <si>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</si>
  <si>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</si>
  <si>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</si>
  <si>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</si>
  <si>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</si>
  <si>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</si>
  <si>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</si>
  <si>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</si>
  <si>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</si>
  <si>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</si>
  <si>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</si>
  <si>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</si>
  <si>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</si>
  <si>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</si>
  <si>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</si>
  <si>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</si>
  <si>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</si>
  <si>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</si>
  <si>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</si>
  <si>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</si>
  <si>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</si>
  <si>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</si>
  <si>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</si>
  <si>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</si>
  <si>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</si>
  <si>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</si>
  <si>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</si>
  <si>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</si>
  <si>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</si>
  <si>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</si>
  <si>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</si>
  <si>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</si>
  <si>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</si>
  <si>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</si>
  <si>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</si>
  <si>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</si>
  <si>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</si>
  <si>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</si>
  <si>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</si>
  <si>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</si>
  <si>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</si>
  <si>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</si>
  <si>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</si>
  <si>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</si>
  <si>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</si>
  <si>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</si>
  <si>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</si>
  <si>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</si>
  <si>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</si>
  <si>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</si>
  <si>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</si>
  <si>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</si>
  <si>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</si>
  <si>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</si>
  <si>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</si>
  <si>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</si>
  <si>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</si>
  <si>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</si>
  <si>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</si>
  <si>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</si>
  <si>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</si>
  <si>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</si>
  <si>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</si>
  <si>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</si>
  <si>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</si>
  <si>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</si>
  <si>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</si>
  <si>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</si>
  <si>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</si>
  <si>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</si>
  <si>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</si>
  <si>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</si>
  <si>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</si>
  <si>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</si>
  <si>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</si>
  <si>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</si>
  <si>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</si>
  <si>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</si>
  <si>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</si>
  <si>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</si>
  <si>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</si>
  <si>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</si>
  <si>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</si>
  <si>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</si>
  <si>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</si>
  <si>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</si>
  <si>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</si>
  <si>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</si>
  <si>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</si>
  <si>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</si>
  <si>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</si>
  <si>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</si>
  <si>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</si>
  <si>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</si>
  <si>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</si>
  <si>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</si>
  <si>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</si>
  <si>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</si>
  <si>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</si>
  <si>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</si>
  <si>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</si>
  <si>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</si>
  <si>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</si>
  <si>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</si>
  <si>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</si>
  <si>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</si>
  <si>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</si>
  <si>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</si>
  <si>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</si>
  <si>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</si>
  <si>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</si>
  <si>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</si>
  <si>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</si>
  <si>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</si>
  <si>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</si>
  <si>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</si>
  <si>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</si>
  <si>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</si>
  <si>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</si>
  <si>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</si>
  <si>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</si>
  <si>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</si>
  <si>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</si>
  <si>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</si>
  <si>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</si>
  <si>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</si>
  <si>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</si>
  <si>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</si>
  <si>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</si>
  <si>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</si>
  <si>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</si>
  <si>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</si>
  <si>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</si>
  <si>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</si>
  <si>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</si>
  <si>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</si>
  <si>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</si>
  <si>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</si>
  <si>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</si>
  <si>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</si>
  <si>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</si>
  <si>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</si>
  <si>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</si>
  <si>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</si>
  <si>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</si>
  <si>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</si>
  <si>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</si>
  <si>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</si>
  <si>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</si>
  <si>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</si>
  <si>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</si>
  <si>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</si>
  <si>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</si>
  <si>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</si>
  <si>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</si>
  <si>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</si>
  <si>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</si>
  <si>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</si>
  <si>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</si>
  <si>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</si>
  <si>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</si>
  <si>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</si>
  <si>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</si>
  <si>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</si>
  <si>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</si>
  <si>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</si>
  <si>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</si>
  <si>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</si>
  <si>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</si>
  <si>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</si>
  <si>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</si>
  <si>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</si>
  <si>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</si>
  <si>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</si>
  <si>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</si>
  <si>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</si>
  <si>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</si>
  <si>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</si>
  <si>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</si>
  <si>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</si>
  <si>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</si>
  <si>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</si>
  <si>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</si>
  <si>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</si>
  <si>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</si>
  <si>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</si>
  <si>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</si>
  <si>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</si>
  <si>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</si>
  <si>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</si>
  <si>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</si>
  <si>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</si>
  <si>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</si>
  <si>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</si>
  <si>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</si>
  <si>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</si>
  <si>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</si>
  <si>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</si>
  <si>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</si>
  <si>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</si>
  <si>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</si>
  <si>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</si>
  <si>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</si>
  <si>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</si>
  <si>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</si>
  <si>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</si>
  <si>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</si>
  <si>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</si>
  <si>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</si>
  <si>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</si>
  <si>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</si>
  <si>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</si>
  <si>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</si>
  <si>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</si>
  <si>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</si>
  <si>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</si>
  <si>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</si>
  <si>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</si>
  <si>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</si>
  <si>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</si>
  <si>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</si>
  <si>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</si>
  <si>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</si>
  <si>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</si>
  <si>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</si>
  <si>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</si>
  <si>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</si>
  <si>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</si>
  <si>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</si>
  <si>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</si>
  <si>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</si>
  <si>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</si>
  <si>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</si>
  <si>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</si>
  <si>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</si>
  <si>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</si>
  <si>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</si>
  <si>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</si>
  <si>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</si>
  <si>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</si>
  <si>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</si>
  <si>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</si>
  <si>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</si>
  <si>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</si>
  <si>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</si>
  <si>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</si>
  <si>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</si>
  <si>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</si>
  <si>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</si>
  <si>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</si>
  <si>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</si>
  <si>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</si>
  <si>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</si>
  <si>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</si>
  <si>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</si>
  <si>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</si>
  <si>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</si>
  <si>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</si>
  <si>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</si>
  <si>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</si>
  <si>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</si>
  <si>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</si>
  <si>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</si>
  <si>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</si>
  <si>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</si>
  <si>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</si>
  <si>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</si>
  <si>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</si>
  <si>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</si>
  <si>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</si>
  <si>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</si>
  <si>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</si>
  <si>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</si>
  <si>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</si>
  <si>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</si>
  <si>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</si>
  <si>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</si>
  <si>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</si>
  <si>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</si>
  <si>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</si>
  <si>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</si>
  <si>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</si>
  <si>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</si>
  <si>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</si>
  <si>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</si>
  <si>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</si>
  <si>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</si>
  <si>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</si>
  <si>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</si>
  <si>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</si>
  <si>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</si>
  <si>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</si>
  <si>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</si>
  <si>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</si>
  <si>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</si>
  <si>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</si>
  <si>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</si>
  <si>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</si>
  <si>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</si>
  <si>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</si>
  <si>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</si>
  <si>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</si>
  <si>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</si>
  <si>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</si>
  <si>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</si>
  <si>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</si>
  <si>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</si>
  <si>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</si>
  <si>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</si>
  <si>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</si>
  <si>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</si>
  <si>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</si>
  <si>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</si>
  <si>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</si>
  <si>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</si>
  <si>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</si>
  <si>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</si>
  <si>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</si>
  <si>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</si>
  <si>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</si>
  <si>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</si>
  <si>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</si>
  <si>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</si>
  <si>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</si>
  <si>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</si>
  <si>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</si>
  <si>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</si>
  <si>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</si>
  <si>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</si>
  <si>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</si>
  <si>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</si>
  <si>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</si>
  <si>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</si>
  <si>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</si>
  <si>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</si>
  <si>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</si>
  <si>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</si>
  <si>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</si>
  <si>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</si>
  <si>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</si>
  <si>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</si>
  <si>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</si>
  <si>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</si>
  <si>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</si>
  <si>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</si>
  <si>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</si>
  <si>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</si>
  <si>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</si>
  <si>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</si>
  <si>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</si>
  <si>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</si>
  <si>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</si>
  <si>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</si>
  <si>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</si>
  <si>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</si>
  <si>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</si>
  <si>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</si>
  <si>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</si>
  <si>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</si>
  <si>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</si>
  <si>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</si>
  <si>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</si>
  <si>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</si>
  <si>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</si>
  <si>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</si>
  <si>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</si>
  <si>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</si>
  <si>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</si>
  <si>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</si>
  <si>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</si>
  <si>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</si>
  <si>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</si>
  <si>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</si>
  <si>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</si>
  <si>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</si>
  <si>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</si>
  <si>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</si>
  <si>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</si>
  <si>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</si>
  <si>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</si>
  <si>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</si>
  <si>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</si>
  <si>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</si>
  <si>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</si>
  <si>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</si>
  <si>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</si>
  <si>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</si>
  <si>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</si>
  <si>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</si>
  <si>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</si>
  <si>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</si>
  <si>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</si>
  <si>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</si>
  <si>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</si>
  <si>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</si>
  <si>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</si>
  <si>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</si>
  <si>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</si>
  <si>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</si>
  <si>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</si>
  <si>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</si>
  <si>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</si>
  <si>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</si>
  <si>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</si>
  <si>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</si>
  <si>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</si>
  <si>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</si>
  <si>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</si>
  <si>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</si>
  <si>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</si>
  <si>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</si>
  <si>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</si>
  <si>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</si>
  <si>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</si>
  <si>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</si>
  <si>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</si>
  <si>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</si>
  <si>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</si>
  <si>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</si>
  <si>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</si>
  <si>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</si>
  <si>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</si>
  <si>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</si>
  <si>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</si>
  <si>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</si>
  <si>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</si>
  <si>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</si>
  <si>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</si>
  <si>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</si>
  <si>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</si>
  <si>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</si>
  <si>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</si>
  <si>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</si>
  <si>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</si>
  <si>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</si>
  <si>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</si>
  <si>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</si>
  <si>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</si>
  <si>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</si>
  <si>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</si>
  <si>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</si>
  <si>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</si>
  <si>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</si>
  <si>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</si>
  <si>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</si>
  <si>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</si>
  <si>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</si>
  <si>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</si>
  <si>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</si>
  <si>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</si>
  <si>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</si>
  <si>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</si>
  <si>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</si>
  <si>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</si>
  <si>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</si>
  <si>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</si>
  <si>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</si>
  <si>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</si>
  <si>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</si>
  <si>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</si>
  <si>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</si>
  <si>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</si>
  <si>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</si>
  <si>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</si>
  <si>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</si>
  <si>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</si>
  <si>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</si>
  <si>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</si>
  <si>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</si>
  <si>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</si>
  <si>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</si>
  <si>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</si>
  <si>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</si>
  <si>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</si>
  <si>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</si>
  <si>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</si>
  <si>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</si>
  <si>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</si>
  <si>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</si>
  <si>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</si>
  <si>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</si>
  <si>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</si>
  <si>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</si>
  <si>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</si>
  <si>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</si>
  <si>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</si>
  <si>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</si>
  <si>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</si>
  <si>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</si>
  <si>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</si>
  <si>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</si>
  <si>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</si>
  <si>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</si>
  <si>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</si>
  <si>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</si>
  <si>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</si>
  <si>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</si>
  <si>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</si>
  <si>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</si>
  <si>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</si>
  <si>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</si>
  <si>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</si>
  <si>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</si>
  <si>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</si>
  <si>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</si>
  <si>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</si>
  <si>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</si>
  <si>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</si>
  <si>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</si>
  <si>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</si>
  <si>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</si>
  <si>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</si>
  <si>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</si>
  <si>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</si>
  <si>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</si>
  <si>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</si>
  <si>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</si>
  <si>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</si>
  <si>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</si>
  <si>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</si>
  <si>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</si>
  <si>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</si>
  <si>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</si>
  <si>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</si>
  <si>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</si>
  <si>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</si>
  <si>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</si>
  <si>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</si>
  <si>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</si>
  <si>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</si>
  <si>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</si>
  <si>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</si>
  <si>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</si>
  <si>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</si>
  <si>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</si>
  <si>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</si>
  <si>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</si>
  <si>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</si>
  <si>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</si>
  <si>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</si>
  <si>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</si>
  <si>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</si>
  <si>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</si>
  <si>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</si>
  <si>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</si>
  <si>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</si>
  <si>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</si>
  <si>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</si>
  <si>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</si>
  <si>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</si>
  <si>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</si>
  <si>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</si>
  <si>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</si>
  <si>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</si>
  <si>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</si>
  <si>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</si>
  <si>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</si>
  <si>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</si>
  <si>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</si>
  <si>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</si>
  <si>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</si>
  <si>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</si>
  <si>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</si>
  <si>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</si>
  <si>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</si>
  <si>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</si>
  <si>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</si>
  <si>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</si>
  <si>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</si>
  <si>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</si>
  <si>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</si>
  <si>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</si>
  <si>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</si>
  <si>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</si>
  <si>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</si>
  <si>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</si>
  <si>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</si>
  <si>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</si>
  <si>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</si>
  <si>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</si>
  <si>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</si>
  <si>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</si>
  <si>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</si>
  <si>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</si>
  <si>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</si>
  <si>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</si>
  <si>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</si>
  <si>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</si>
  <si>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</si>
  <si>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</si>
  <si>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</si>
  <si>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</si>
  <si>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</si>
  <si>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</si>
  <si>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</si>
  <si>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</si>
  <si>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</si>
  <si>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</si>
  <si>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</si>
  <si>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</si>
  <si>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</si>
  <si>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</si>
  <si>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</si>
  <si>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</si>
  <si>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</si>
  <si>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</si>
  <si>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</si>
  <si>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</si>
  <si>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</si>
  <si>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</si>
  <si>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</si>
  <si>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</si>
  <si>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</si>
  <si>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</si>
  <si>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</si>
  <si>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</si>
  <si>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</si>
  <si>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</si>
  <si>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</si>
  <si>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</si>
  <si>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</si>
  <si>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</si>
  <si>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</si>
  <si>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</si>
  <si>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</si>
  <si>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</si>
  <si>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</si>
  <si>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</si>
  <si>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</si>
  <si>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</si>
  <si>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</si>
  <si>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</si>
  <si>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</si>
  <si>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</si>
  <si>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</si>
  <si>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</si>
  <si>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</si>
  <si>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</si>
  <si>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</si>
  <si>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</si>
  <si>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</si>
  <si>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</si>
  <si>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</si>
  <si>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</si>
  <si>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</si>
  <si>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</si>
  <si>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</si>
  <si>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</si>
  <si>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</si>
  <si>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</si>
  <si>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</si>
  <si>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</si>
  <si>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</si>
  <si>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</si>
  <si>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</si>
  <si>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</si>
  <si>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</si>
  <si>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</si>
  <si>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</si>
  <si>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</si>
  <si>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</si>
  <si>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</si>
  <si>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</si>
  <si>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</si>
  <si>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</si>
  <si>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</si>
  <si>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</si>
  <si>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</si>
  <si>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</si>
  <si>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</si>
  <si>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</si>
  <si>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</si>
  <si>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</si>
  <si>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</si>
  <si>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</si>
  <si>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</si>
  <si>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</si>
  <si>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</si>
  <si>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</si>
  <si>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</si>
  <si>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</si>
  <si>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</si>
  <si>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</si>
  <si>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</si>
  <si>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</si>
  <si>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</si>
  <si>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</si>
  <si>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</si>
  <si>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</si>
  <si>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</si>
  <si>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</si>
  <si>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</si>
  <si>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</si>
  <si>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</si>
  <si>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</si>
  <si>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</si>
  <si>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</si>
  <si>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</si>
  <si>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</si>
  <si>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</si>
  <si>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</si>
  <si>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</si>
  <si>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</si>
  <si>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</si>
  <si>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</si>
  <si>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</si>
  <si>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</si>
  <si>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</si>
  <si>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</si>
  <si>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</si>
  <si>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</si>
  <si>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</si>
  <si>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</si>
  <si>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</si>
  <si>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</si>
  <si>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</si>
  <si>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</si>
  <si>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</si>
  <si>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</si>
  <si>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</si>
  <si>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</si>
  <si>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</si>
  <si>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</si>
  <si>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</si>
  <si>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</si>
  <si>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</si>
  <si>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</si>
  <si>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</si>
  <si>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</si>
  <si>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</si>
  <si>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</si>
  <si>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</si>
  <si>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</si>
  <si>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</si>
  <si>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</si>
  <si>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</si>
  <si>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</si>
  <si>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</si>
  <si>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</si>
  <si>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</si>
  <si>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</si>
  <si>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</si>
  <si>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</si>
  <si>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</si>
  <si>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</si>
  <si>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</si>
  <si>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</si>
  <si>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</si>
  <si>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</si>
  <si>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</si>
  <si>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</si>
  <si>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</si>
  <si>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</si>
  <si>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</si>
  <si>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</si>
  <si>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</si>
  <si>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</si>
  <si>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</si>
  <si>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</si>
  <si>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</si>
  <si>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</si>
  <si>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</si>
  <si>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</si>
  <si>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</si>
  <si>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</si>
  <si>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</si>
  <si>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</si>
  <si>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</si>
  <si>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</si>
  <si>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</si>
  <si>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</si>
  <si>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</si>
  <si>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</si>
  <si>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</si>
  <si>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</si>
  <si>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</si>
  <si>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</si>
  <si>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</si>
  <si>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</si>
  <si>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</si>
  <si>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</si>
  <si>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</si>
  <si>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</si>
  <si>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</si>
  <si>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</si>
  <si>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</si>
  <si>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</si>
  <si>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</si>
  <si>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</si>
  <si>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</si>
  <si>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</si>
  <si>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</si>
  <si>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</si>
  <si>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</si>
  <si>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</si>
  <si>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</si>
  <si>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</si>
  <si>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</si>
  <si>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</si>
  <si>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</si>
  <si>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</si>
  <si>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</si>
  <si>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</si>
  <si>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</si>
  <si>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</si>
  <si>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</si>
  <si>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</si>
  <si>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</si>
  <si>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</si>
  <si>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</si>
  <si>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</si>
  <si>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</si>
  <si>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</si>
  <si>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</si>
  <si>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</si>
  <si>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</si>
  <si>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</si>
  <si>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</si>
  <si>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</si>
  <si>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</si>
  <si>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</si>
  <si>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</si>
  <si>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</si>
  <si>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</si>
  <si>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</si>
  <si>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</si>
  <si>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</si>
  <si>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</si>
  <si>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</si>
  <si>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</si>
  <si>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</si>
  <si>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</si>
  <si>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</si>
  <si>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</si>
  <si>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</si>
  <si>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</si>
  <si>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</si>
  <si>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</si>
  <si>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</si>
  <si>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</si>
  <si>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</si>
  <si>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</si>
  <si>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</si>
  <si>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</si>
  <si>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</si>
  <si>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</si>
  <si>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</si>
  <si>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</si>
  <si>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</si>
  <si>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</si>
  <si>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</si>
  <si>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</si>
  <si>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</si>
  <si>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</si>
  <si>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</si>
  <si>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</si>
  <si>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</si>
  <si>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</si>
  <si>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</si>
  <si>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</si>
  <si>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</si>
  <si>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</si>
  <si>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</si>
  <si>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</si>
  <si>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</si>
  <si>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</si>
  <si>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</si>
  <si>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</si>
  <si>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</si>
  <si>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</si>
  <si>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</si>
  <si>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</si>
  <si>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</si>
  <si>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</si>
  <si>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</si>
  <si>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</si>
  <si>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</si>
  <si>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</si>
  <si>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</si>
  <si>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</si>
  <si>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</si>
  <si>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</si>
  <si>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</si>
  <si>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</si>
  <si>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</si>
  <si>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</si>
  <si>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</si>
  <si>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</si>
  <si>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</si>
  <si>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</si>
  <si>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</si>
  <si>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</si>
  <si>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</si>
  <si>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</si>
  <si>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</si>
  <si>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</si>
  <si>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</si>
  <si>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</si>
  <si>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</si>
  <si>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</si>
  <si>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</si>
  <si>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</si>
  <si>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</si>
  <si>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</si>
  <si>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</si>
  <si>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</si>
  <si>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</si>
  <si>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</si>
  <si>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</si>
  <si>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</si>
  <si>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</si>
  <si>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</si>
  <si>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</si>
  <si>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</si>
  <si>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</si>
  <si>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</si>
  <si>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</si>
  <si>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</si>
  <si>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</si>
  <si>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</si>
  <si>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</si>
  <si>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</si>
  <si>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</si>
  <si>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</si>
  <si>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</si>
  <si>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</si>
  <si>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</si>
  <si>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</si>
  <si>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</si>
  <si>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</si>
  <si>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</si>
  <si>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</si>
  <si>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</si>
  <si>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</si>
  <si>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</si>
  <si>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</si>
  <si>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</si>
  <si>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</si>
  <si>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</si>
  <si>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</si>
  <si>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</si>
  <si>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</si>
  <si>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</si>
  <si>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</si>
  <si>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</si>
  <si>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</si>
  <si>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</si>
  <si>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</si>
  <si>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</si>
  <si>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</si>
  <si>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</si>
  <si>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</si>
  <si>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</si>
  <si>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</si>
  <si>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</si>
  <si>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</si>
  <si>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</si>
  <si>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</si>
  <si>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</si>
  <si>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</si>
  <si>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</si>
  <si>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</si>
  <si>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</si>
  <si>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</si>
  <si>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</si>
  <si>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</si>
  <si>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</si>
  <si>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</si>
  <si>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</si>
  <si>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</si>
  <si>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</si>
  <si>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</si>
  <si>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</si>
  <si>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</si>
  <si>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</si>
  <si>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</si>
  <si>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</si>
  <si>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</si>
  <si>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</si>
  <si>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</si>
  <si>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</si>
  <si>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</si>
  <si>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</si>
  <si>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</si>
  <si>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</si>
  <si>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</si>
  <si>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</si>
  <si>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</si>
  <si>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</si>
  <si>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</si>
  <si>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</si>
  <si>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</si>
  <si>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</si>
  <si>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</si>
  <si>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</si>
  <si>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</si>
  <si>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</si>
  <si>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</si>
  <si>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</si>
  <si>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</si>
  <si>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</si>
  <si>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</si>
  <si>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</si>
  <si>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</si>
  <si>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</si>
  <si>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</si>
  <si>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</si>
  <si>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</si>
  <si>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</si>
  <si>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</si>
  <si>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</si>
  <si>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</si>
  <si>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</si>
  <si>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</si>
  <si>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</si>
  <si>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</si>
  <si>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</si>
  <si>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</si>
  <si>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</si>
  <si>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</si>
  <si>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</si>
  <si>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</si>
  <si>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</si>
  <si>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</si>
  <si>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</si>
  <si>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</si>
  <si>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</si>
  <si>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</si>
  <si>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</si>
  <si>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</si>
  <si>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</si>
  <si>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</si>
  <si>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</si>
  <si>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</si>
  <si>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</si>
  <si>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</si>
  <si>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</si>
  <si>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</si>
  <si>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</si>
  <si>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</si>
  <si>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</si>
  <si>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</si>
  <si>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</si>
  <si>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</si>
  <si>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</si>
  <si>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</si>
  <si>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</si>
  <si>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</si>
  <si>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</si>
  <si>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</si>
  <si>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</si>
  <si>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</si>
  <si>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</si>
  <si>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</si>
  <si>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</si>
  <si>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</si>
  <si>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</si>
  <si>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</si>
  <si>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</si>
  <si>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</si>
  <si>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</si>
  <si>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</si>
  <si>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</si>
  <si>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</si>
  <si>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</si>
  <si>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</si>
  <si>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</si>
  <si>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</si>
  <si>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</si>
  <si>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</si>
  <si>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</si>
  <si>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</si>
  <si>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</si>
  <si>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</si>
  <si>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</si>
  <si>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</si>
  <si>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</si>
  <si>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</si>
  <si>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</si>
  <si>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</si>
  <si>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</si>
  <si>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</si>
  <si>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</si>
  <si>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</si>
  <si>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</si>
  <si>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</si>
  <si>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</si>
  <si>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</si>
  <si>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</si>
  <si>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</si>
  <si>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</si>
  <si>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</si>
  <si>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</si>
  <si>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</si>
  <si>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</si>
  <si>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</si>
  <si>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</si>
  <si>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</si>
  <si>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</si>
  <si>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</si>
  <si>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</si>
  <si>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</si>
  <si>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</si>
  <si>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</si>
  <si>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</si>
  <si>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</si>
  <si>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</si>
  <si>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</si>
  <si>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</si>
  <si>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</si>
  <si>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</si>
  <si>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</si>
  <si>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</si>
  <si>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</si>
  <si>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</si>
  <si>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</si>
  <si>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</si>
  <si>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</si>
  <si>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</si>
  <si>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</si>
  <si>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</si>
  <si>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</si>
  <si>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</si>
  <si>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</si>
  <si>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</si>
  <si>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</si>
  <si>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</si>
  <si>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</si>
  <si>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</si>
  <si>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</si>
  <si>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</si>
  <si>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</si>
  <si>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</si>
  <si>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</si>
  <si>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</si>
  <si>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</si>
  <si>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</si>
  <si>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</si>
  <si>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</si>
  <si>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</si>
  <si>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</si>
  <si>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</si>
  <si>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</si>
  <si>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</si>
  <si>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</si>
  <si>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</si>
  <si>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</si>
  <si>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</si>
  <si>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</si>
  <si>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</si>
  <si>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</si>
  <si>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</si>
  <si>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</si>
  <si>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</si>
  <si>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</si>
  <si>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</si>
  <si>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</si>
  <si>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</si>
  <si>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</si>
  <si>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</si>
  <si>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</si>
  <si>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</si>
  <si>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</si>
  <si>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</si>
  <si>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</si>
  <si>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</si>
  <si>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</si>
  <si>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</si>
  <si>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</si>
  <si>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</si>
  <si>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</si>
  <si>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</si>
  <si>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</si>
  <si>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</si>
  <si>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</si>
  <si>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</si>
  <si>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</si>
  <si>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</si>
  <si>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</si>
  <si>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</si>
  <si>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</si>
  <si>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</si>
  <si>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</si>
  <si>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</si>
  <si>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</si>
  <si>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</si>
  <si>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</si>
  <si>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</si>
  <si>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</si>
  <si>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</si>
  <si>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</si>
  <si>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</si>
  <si>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</si>
  <si>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</si>
  <si>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</si>
  <si>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</si>
  <si>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</si>
  <si>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</si>
  <si>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</si>
  <si>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</si>
  <si>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</si>
  <si>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</si>
  <si>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</si>
  <si>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</si>
  <si>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</si>
  <si>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</si>
  <si>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</si>
  <si>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</si>
  <si>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</si>
  <si>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</si>
  <si>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</si>
  <si>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</si>
  <si>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</si>
  <si>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</si>
  <si>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</si>
  <si>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</si>
  <si>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</si>
  <si>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</si>
  <si>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</si>
  <si>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</si>
  <si>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</si>
  <si>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</si>
  <si>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</si>
  <si>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</si>
  <si>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</si>
  <si>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</si>
  <si>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</si>
  <si>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</si>
  <si>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</si>
  <si>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</si>
  <si>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</si>
  <si>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</si>
  <si>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</si>
  <si>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</si>
  <si>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</si>
  <si>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</si>
  <si>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</si>
  <si>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</si>
  <si>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</si>
  <si>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</si>
  <si>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</si>
  <si>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</si>
  <si>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</si>
  <si>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</si>
  <si>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</si>
  <si>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</si>
  <si>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</si>
  <si>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</si>
  <si>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</si>
  <si>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</si>
  <si>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</si>
  <si>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</si>
  <si>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</si>
  <si>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</si>
  <si>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</si>
  <si>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</si>
  <si>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</si>
  <si>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</si>
  <si>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</si>
  <si>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</si>
  <si>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</si>
  <si>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</si>
  <si>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</si>
  <si>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</si>
  <si>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</si>
  <si>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</si>
  <si>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</si>
  <si>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</si>
  <si>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</si>
  <si>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</si>
  <si>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</si>
  <si>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</si>
  <si>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</si>
  <si>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</si>
  <si>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</si>
  <si>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</si>
  <si>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</si>
  <si>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</si>
  <si>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</si>
  <si>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</si>
  <si>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</si>
  <si>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</si>
  <si>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</si>
  <si>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</si>
  <si>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</si>
  <si>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</si>
  <si>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</si>
  <si>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</si>
  <si>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</si>
  <si>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</si>
  <si>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</si>
  <si>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</si>
  <si>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</si>
  <si>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</si>
  <si>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</si>
  <si>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</si>
  <si>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</si>
  <si>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</si>
  <si>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</si>
  <si>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</si>
  <si>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</si>
  <si>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</si>
  <si>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</si>
  <si>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</si>
  <si>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</si>
  <si>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</si>
  <si>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</si>
  <si>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</si>
  <si>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</si>
  <si>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</si>
  <si>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</si>
  <si>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</si>
  <si>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</si>
  <si>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</si>
  <si>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</si>
  <si>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</si>
  <si>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</si>
  <si>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</si>
  <si>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</si>
  <si>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</si>
  <si>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</si>
  <si>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</si>
  <si>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</si>
  <si>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</si>
  <si>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</si>
  <si>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</si>
  <si>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</si>
  <si>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</si>
  <si>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</si>
  <si>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</si>
  <si>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</si>
  <si>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</si>
  <si>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</si>
  <si>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</si>
  <si>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</si>
  <si>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</si>
  <si>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</si>
  <si>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</si>
  <si>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</si>
  <si>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</si>
  <si>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</si>
  <si>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</si>
  <si>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</si>
  <si>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</si>
  <si>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</si>
  <si>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</si>
  <si>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</si>
  <si>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</si>
  <si>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</si>
  <si>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</si>
  <si>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</si>
  <si>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</si>
  <si>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</si>
  <si>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</si>
  <si>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</si>
  <si>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</si>
  <si>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</si>
  <si>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</si>
  <si>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</si>
  <si>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</si>
  <si>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</si>
  <si>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</si>
  <si>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</si>
  <si>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</si>
  <si>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</si>
  <si>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</si>
  <si>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</si>
  <si>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</si>
  <si>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</si>
  <si>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</si>
  <si>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</si>
  <si>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</si>
  <si>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</si>
  <si>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</si>
  <si>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</si>
  <si>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</si>
  <si>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</si>
  <si>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</si>
  <si>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</si>
  <si>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</si>
  <si>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</si>
  <si>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</si>
  <si>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</si>
  <si>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</si>
  <si>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</si>
  <si>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</si>
  <si>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</si>
  <si>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</si>
  <si>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</si>
  <si>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</si>
  <si>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</si>
  <si>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</si>
  <si>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</si>
  <si>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</si>
  <si>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</si>
  <si>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</si>
  <si>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</si>
  <si>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</si>
  <si>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</si>
  <si>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</si>
  <si>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</si>
  <si>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</si>
  <si>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</si>
  <si>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</si>
  <si>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</si>
  <si>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</si>
  <si>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</si>
  <si>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</si>
  <si>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</si>
  <si>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</si>
  <si>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</si>
  <si>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</si>
  <si>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</si>
  <si>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</si>
  <si>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</si>
  <si>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</si>
  <si>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</si>
  <si>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</si>
  <si>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</si>
  <si>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</si>
  <si>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</si>
  <si>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</si>
  <si>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</si>
  <si>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</si>
  <si>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</si>
  <si>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</si>
  <si>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</si>
  <si>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</si>
  <si>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</si>
  <si>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</si>
  <si>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</si>
  <si>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</si>
  <si>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</si>
  <si>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</si>
  <si>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</si>
  <si>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</si>
  <si>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</si>
  <si>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</si>
  <si>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</si>
  <si>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</si>
  <si>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</si>
  <si>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</si>
  <si>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</si>
  <si>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</si>
  <si>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</si>
  <si>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</si>
  <si>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</si>
  <si>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</si>
  <si>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</si>
  <si>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</si>
  <si>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</si>
  <si>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</si>
  <si>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</si>
  <si>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</si>
  <si>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</si>
  <si>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</si>
  <si>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</si>
  <si>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</si>
  <si>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</si>
  <si>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</si>
  <si>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</si>
  <si>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</si>
  <si>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</si>
  <si>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</si>
  <si>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</si>
  <si>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</si>
  <si>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</si>
  <si>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</si>
  <si>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</si>
  <si>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</si>
  <si>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</si>
  <si>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</si>
  <si>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</si>
  <si>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</si>
  <si>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</si>
  <si>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</si>
  <si>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</si>
  <si>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</si>
  <si>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</si>
  <si>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</si>
  <si>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</si>
  <si>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</si>
  <si>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</si>
  <si>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</si>
  <si>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</si>
  <si>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</si>
  <si>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</si>
  <si>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</si>
  <si>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</si>
  <si>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</si>
  <si>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</si>
  <si>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</si>
  <si>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</si>
  <si>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</si>
  <si>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</si>
  <si>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</si>
  <si>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</si>
  <si>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</si>
  <si>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</si>
  <si>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</si>
  <si>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</si>
  <si>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</si>
  <si>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</si>
  <si>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</si>
  <si>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</si>
  <si>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</si>
  <si>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</si>
  <si>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</si>
  <si>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</si>
  <si>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</si>
  <si>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</si>
  <si>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</si>
  <si>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</si>
  <si>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</si>
  <si>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</si>
  <si>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</si>
  <si>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</si>
  <si>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</si>
  <si>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</si>
  <si>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</si>
  <si>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</si>
  <si>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</si>
  <si>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</si>
  <si>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</si>
  <si>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</si>
  <si>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</si>
  <si>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</si>
  <si>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</si>
  <si>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</si>
  <si>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</si>
  <si>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</si>
  <si>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</si>
  <si>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</si>
  <si>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</si>
  <si>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</si>
  <si>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</si>
  <si>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</si>
  <si>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</si>
  <si>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</si>
  <si>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</si>
  <si>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</si>
  <si>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</si>
  <si>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</si>
  <si>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</si>
  <si>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</si>
  <si>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</si>
  <si>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</si>
  <si>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</si>
  <si>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</si>
  <si>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</si>
  <si>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</si>
  <si>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</si>
  <si>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</si>
  <si>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</si>
  <si>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</si>
  <si>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</si>
  <si>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</si>
  <si>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</si>
  <si>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</si>
  <si>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</si>
  <si>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</si>
  <si>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</si>
  <si>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</si>
  <si>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</si>
  <si>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</si>
  <si>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</si>
  <si>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</si>
  <si>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</si>
  <si>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</si>
  <si>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</si>
  <si>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</si>
  <si>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</si>
  <si>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</si>
  <si>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</si>
  <si>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</si>
  <si>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</si>
  <si>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</si>
  <si>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</si>
  <si>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</si>
  <si>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</si>
  <si>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</si>
  <si>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</si>
  <si>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</si>
  <si>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</si>
  <si>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</si>
  <si>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</si>
  <si>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</si>
  <si>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</si>
  <si>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</si>
  <si>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</si>
  <si>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</si>
  <si>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</si>
  <si>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</si>
  <si>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</si>
  <si>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</si>
  <si>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</si>
  <si>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</si>
  <si>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</si>
  <si>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</si>
  <si>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</si>
  <si>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</si>
  <si>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</si>
  <si>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</si>
  <si>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</si>
  <si>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</si>
  <si>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</si>
  <si>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</si>
  <si>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</si>
  <si>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</si>
  <si>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</si>
  <si>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</si>
  <si>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</si>
  <si>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</si>
  <si>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</si>
  <si>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</si>
  <si>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</si>
  <si>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</si>
  <si>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</si>
  <si>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</si>
  <si>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</si>
  <si>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</si>
  <si>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</si>
  <si>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</si>
  <si>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</si>
  <si>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</si>
  <si>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</si>
  <si>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</si>
  <si>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</si>
  <si>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</si>
  <si>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</si>
  <si>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</si>
  <si>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</si>
  <si>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</si>
  <si>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</si>
  <si>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</si>
  <si>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</si>
  <si>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</si>
  <si>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</si>
  <si>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</si>
  <si>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</si>
  <si>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</si>
  <si>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</si>
  <si>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</si>
  <si>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</si>
  <si>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</si>
  <si>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</si>
  <si>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</si>
  <si>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</si>
  <si>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</si>
  <si>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</si>
  <si>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</si>
  <si>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</si>
  <si>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</si>
  <si>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</si>
  <si>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</si>
  <si>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</si>
  <si>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</si>
  <si>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</si>
  <si>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</si>
  <si>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</si>
  <si>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</si>
  <si>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</si>
  <si>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</si>
  <si>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</si>
  <si>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</si>
  <si>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</si>
  <si>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</si>
  <si>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</si>
  <si>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</si>
  <si>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</si>
  <si>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</si>
  <si>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</si>
  <si>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</si>
  <si>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</si>
  <si>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</si>
  <si>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</si>
  <si>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</si>
  <si>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</si>
  <si>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</si>
  <si>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</si>
  <si>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</si>
  <si>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</si>
  <si>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</si>
  <si>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</si>
  <si>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</si>
  <si>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</si>
  <si>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</si>
  <si>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</si>
  <si>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</si>
  <si>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</si>
  <si>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</si>
  <si>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</si>
  <si>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</si>
  <si>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</si>
  <si>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</si>
  <si>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</si>
  <si>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</si>
  <si>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</si>
  <si>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</si>
  <si>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</si>
  <si>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</si>
  <si>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</si>
  <si>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</si>
  <si>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</si>
  <si>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</si>
  <si>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</si>
  <si>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</si>
  <si>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</si>
  <si>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</si>
  <si>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</si>
  <si>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</si>
  <si>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</si>
  <si>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</si>
  <si>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</si>
  <si>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</si>
  <si>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</si>
  <si>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</si>
  <si>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</si>
  <si>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</si>
  <si>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</si>
  <si>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</si>
  <si>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</si>
  <si>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</si>
  <si>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</si>
  <si>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</si>
  <si>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</si>
  <si>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</si>
  <si>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</si>
  <si>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</si>
  <si>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</si>
  <si>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</si>
  <si>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</si>
  <si>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</si>
  <si>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</si>
  <si>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</si>
  <si>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</si>
  <si>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</si>
  <si>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</si>
  <si>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</si>
  <si>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</si>
  <si>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</si>
  <si>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</si>
  <si>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</si>
  <si>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</si>
  <si>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</si>
  <si>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</si>
  <si>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</si>
  <si>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</si>
  <si>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</si>
  <si>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</si>
  <si>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</si>
  <si>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</si>
  <si>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</si>
  <si>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</si>
  <si>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</si>
  <si>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</si>
  <si>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</si>
  <si>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</si>
  <si>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</si>
  <si>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</si>
  <si>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</si>
  <si>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</si>
  <si>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</si>
  <si>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</si>
  <si>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</si>
  <si>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</si>
  <si>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</si>
  <si>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</si>
  <si>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</si>
  <si>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</si>
  <si>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</si>
  <si>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</si>
  <si>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</si>
  <si>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</si>
  <si>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</si>
  <si>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</si>
  <si>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</si>
  <si>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</si>
  <si>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</si>
  <si>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</si>
  <si>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</si>
  <si>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</si>
  <si>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</si>
  <si>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</si>
  <si>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</si>
  <si>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</si>
  <si>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</si>
  <si>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</si>
  <si>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</si>
  <si>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</si>
  <si>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</si>
  <si>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</si>
  <si>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</si>
  <si>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</si>
  <si>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</si>
  <si>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</si>
  <si>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</si>
  <si>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</si>
  <si>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</si>
  <si>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</si>
  <si>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</si>
  <si>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</si>
  <si>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</si>
  <si>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</si>
  <si>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</si>
  <si>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</si>
  <si>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</si>
  <si>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</si>
  <si>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</si>
  <si>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</si>
  <si>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</si>
  <si>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</si>
  <si>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</si>
  <si>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</si>
  <si>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</si>
  <si>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</si>
  <si>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</si>
  <si>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</si>
  <si>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</si>
  <si>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</si>
  <si>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</si>
  <si>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</si>
  <si>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</si>
  <si>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</si>
  <si>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</si>
  <si>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</si>
  <si>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</si>
  <si>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</si>
  <si>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</si>
  <si>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</si>
  <si>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</si>
  <si>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</si>
  <si>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</si>
  <si>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</si>
  <si>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</si>
  <si>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</si>
  <si>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</si>
  <si>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</si>
  <si>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</si>
  <si>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</si>
  <si>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</si>
  <si>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</si>
  <si>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</si>
  <si>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</si>
  <si>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</si>
  <si>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</si>
  <si>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</si>
  <si>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</si>
  <si>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</si>
  <si>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</si>
  <si>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</si>
  <si>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</si>
  <si>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</si>
  <si>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</si>
  <si>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</si>
  <si>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</si>
  <si>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</si>
  <si>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</si>
  <si>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</si>
  <si>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</si>
  <si>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</si>
  <si>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</si>
  <si>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</si>
  <si>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</si>
  <si>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</si>
  <si>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</si>
  <si>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</si>
  <si>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</si>
  <si>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</si>
  <si>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</si>
  <si>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</si>
  <si>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</si>
  <si>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</si>
  <si>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</si>
  <si>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</si>
  <si>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</si>
  <si>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</si>
  <si>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</si>
  <si>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</si>
  <si>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</si>
  <si>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</si>
  <si>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</si>
  <si>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</si>
  <si>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</si>
  <si>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</si>
  <si>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</si>
  <si>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</si>
  <si>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</si>
  <si>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</si>
  <si>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</si>
  <si>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</si>
  <si>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</si>
  <si>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</si>
  <si>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</si>
  <si>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</si>
  <si>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</si>
  <si>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</si>
  <si>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</si>
  <si>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</si>
  <si>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</si>
  <si>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</si>
  <si>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</si>
  <si>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</si>
  <si>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</si>
  <si>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</si>
  <si>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</si>
  <si>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</si>
  <si>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</si>
  <si>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</si>
  <si>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</si>
  <si>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</si>
  <si>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</si>
  <si>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</si>
  <si>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</si>
  <si>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</si>
  <si>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</si>
  <si>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</si>
  <si>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</si>
  <si>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</si>
  <si>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</si>
  <si>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</si>
  <si>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</si>
  <si>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</si>
  <si>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</si>
  <si>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</si>
  <si>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</si>
  <si>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</si>
  <si>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</si>
  <si>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</si>
  <si>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</si>
  <si>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</si>
  <si>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</si>
  <si>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</si>
  <si>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</si>
  <si>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</si>
  <si>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</si>
  <si>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</si>
  <si>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</si>
  <si>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</si>
  <si>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</si>
  <si>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</si>
  <si>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</si>
  <si>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</si>
  <si>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</si>
  <si>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</si>
  <si>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</si>
  <si>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</si>
  <si>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</si>
  <si>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</si>
  <si>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</si>
  <si>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</si>
  <si>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</si>
  <si>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</si>
  <si>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</si>
  <si>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</si>
  <si>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</si>
  <si>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</si>
  <si>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</si>
  <si>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</si>
  <si>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</si>
  <si>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</si>
  <si>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</si>
  <si>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</si>
  <si>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</si>
  <si>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</si>
  <si>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</si>
  <si>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</si>
  <si>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</si>
  <si>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</si>
  <si>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</si>
  <si>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</si>
  <si>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</si>
  <si>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</si>
  <si>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</si>
  <si>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</si>
  <si>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</si>
  <si>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</si>
  <si>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</si>
  <si>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</si>
  <si>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</si>
  <si>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</si>
  <si>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</si>
  <si>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</si>
  <si>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</si>
  <si>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</si>
  <si>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</si>
  <si>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</si>
  <si>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</si>
  <si>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</si>
  <si>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</si>
  <si>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</si>
  <si>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</si>
  <si>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</si>
  <si>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</si>
  <si>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</si>
  <si>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</si>
  <si>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</si>
  <si>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</si>
  <si>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</si>
  <si>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</si>
  <si>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</si>
  <si>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</si>
  <si>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</si>
  <si>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</si>
  <si>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</si>
  <si>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</si>
  <si>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</si>
  <si>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</si>
  <si>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</si>
  <si>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</si>
  <si>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</si>
  <si>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</si>
  <si>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</si>
  <si>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</si>
  <si>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</si>
  <si>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</si>
  <si>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</si>
  <si>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</si>
  <si>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</si>
  <si>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</si>
  <si>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</si>
  <si>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</si>
  <si>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</si>
  <si>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</si>
  <si>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</si>
  <si>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</si>
  <si>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</si>
  <si>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</si>
  <si>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</si>
  <si>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</si>
  <si>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</si>
  <si>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</si>
  <si>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</si>
  <si>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</si>
  <si>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</si>
  <si>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</si>
  <si>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</si>
  <si>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</si>
  <si>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</si>
  <si>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</si>
  <si>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</si>
  <si>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</si>
  <si>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</si>
  <si>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</si>
  <si>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</si>
  <si>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</si>
  <si>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</si>
  <si>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</si>
  <si>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</si>
  <si>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</si>
  <si>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</si>
  <si>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</si>
  <si>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</si>
  <si>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</si>
  <si>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</si>
  <si>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</si>
  <si>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</si>
  <si>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</si>
  <si>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</si>
  <si>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</si>
  <si>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</si>
  <si>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</si>
  <si>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</si>
  <si>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</si>
  <si>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</si>
  <si>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</si>
  <si>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</si>
  <si>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</si>
  <si>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</si>
  <si>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</si>
  <si>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</si>
  <si>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</si>
  <si>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</si>
  <si>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</si>
  <si>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</si>
  <si>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</si>
  <si>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</si>
  <si>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</si>
  <si>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</si>
  <si>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</si>
  <si>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</si>
  <si>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</si>
  <si>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</si>
  <si>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</si>
  <si>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</si>
  <si>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</si>
  <si>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</si>
  <si>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</si>
  <si>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</si>
  <si>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</si>
  <si>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</si>
  <si>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</si>
  <si>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</si>
  <si>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</si>
  <si>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</si>
  <si>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</si>
  <si>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</si>
  <si>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</si>
  <si>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</si>
  <si>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</si>
  <si>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</si>
  <si>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</si>
  <si>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</si>
  <si>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</si>
  <si>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</si>
  <si>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</si>
  <si>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</si>
  <si>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</si>
  <si>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</si>
  <si>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</si>
  <si>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</si>
  <si>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</si>
  <si>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</si>
  <si>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</si>
  <si>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</si>
  <si>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</si>
  <si>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</si>
  <si>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</si>
  <si>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</si>
  <si>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</si>
  <si>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</si>
  <si>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</si>
  <si>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</si>
  <si>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</si>
  <si>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</si>
  <si>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</si>
  <si>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</si>
  <si>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</si>
  <si>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</si>
  <si>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</si>
  <si>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</si>
  <si>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</si>
  <si>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</si>
  <si>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</si>
  <si>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</si>
  <si>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</si>
  <si>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</si>
  <si>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</si>
  <si>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</si>
  <si>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</si>
  <si>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</si>
  <si>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</si>
  <si>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</si>
  <si>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</si>
  <si>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</si>
  <si>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</si>
  <si>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</si>
  <si>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</si>
  <si>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</si>
  <si>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</si>
  <si>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</si>
  <si>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</si>
  <si>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</si>
  <si>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</si>
  <si>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</si>
  <si>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</si>
  <si>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</si>
  <si>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</si>
  <si>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</si>
  <si>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</si>
  <si>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</si>
  <si>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</si>
  <si>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</si>
  <si>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</si>
  <si>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</si>
  <si>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</si>
  <si>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</si>
  <si>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</si>
  <si>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</si>
  <si>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</si>
  <si>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</si>
  <si>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</si>
  <si>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</si>
  <si>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</si>
  <si>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</si>
  <si>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</si>
  <si>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</si>
  <si>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</si>
  <si>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</si>
  <si>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</si>
  <si>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</si>
  <si>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</si>
  <si>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</si>
  <si>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</si>
  <si>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</si>
  <si>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</si>
  <si>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</si>
  <si>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</si>
  <si>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</si>
  <si>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</si>
  <si>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</si>
  <si>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</si>
  <si>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</si>
  <si>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</si>
  <si>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</si>
  <si>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</si>
  <si>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</si>
  <si>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</si>
  <si>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</si>
  <si>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</si>
  <si>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</si>
  <si>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</si>
  <si>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</si>
  <si>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</si>
  <si>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</si>
  <si>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</si>
  <si>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</si>
  <si>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</si>
  <si>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</si>
  <si>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</si>
  <si>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</si>
  <si>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</si>
  <si>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</si>
  <si>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</si>
  <si>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</si>
  <si>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</si>
  <si>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</si>
  <si>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</si>
  <si>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</si>
  <si>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</si>
  <si>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</si>
  <si>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</si>
  <si>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</si>
  <si>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</si>
  <si>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</si>
  <si>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</si>
  <si>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</si>
  <si>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</si>
  <si>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</si>
  <si>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</si>
  <si>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</si>
  <si>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</si>
  <si>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</si>
  <si>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</si>
  <si>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</si>
  <si>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</si>
  <si>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</si>
  <si>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</si>
  <si>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</si>
  <si>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</si>
  <si>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</si>
  <si>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</si>
  <si>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</si>
  <si>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</si>
  <si>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</si>
  <si>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</si>
  <si>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</si>
  <si>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</si>
  <si>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</si>
  <si>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</si>
  <si>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</si>
  <si>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</si>
  <si>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</si>
  <si>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</si>
  <si>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</si>
  <si>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</si>
  <si>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</si>
  <si>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</si>
  <si>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</si>
  <si>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</si>
  <si>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</si>
  <si>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</si>
  <si>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</si>
  <si>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</si>
  <si>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</si>
  <si>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</si>
  <si>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</si>
  <si>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</si>
  <si>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</si>
  <si>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</si>
  <si>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</si>
  <si>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</si>
  <si>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</si>
  <si>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</si>
  <si>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</si>
  <si>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</si>
  <si>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</si>
  <si>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</si>
  <si>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</si>
  <si>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</si>
  <si>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</si>
  <si>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</si>
  <si>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</si>
  <si>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</si>
  <si>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</si>
  <si>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</si>
  <si>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</si>
  <si>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</si>
  <si>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</si>
  <si>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</si>
  <si>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</si>
  <si>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</si>
  <si>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</si>
  <si>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</si>
  <si>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</si>
  <si>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</si>
  <si>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</si>
  <si>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</si>
  <si>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</si>
  <si>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</si>
  <si>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</si>
  <si>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</si>
  <si>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</si>
  <si>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</si>
  <si>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</si>
  <si>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</si>
  <si>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</si>
  <si>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</si>
  <si>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</si>
  <si>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</si>
  <si>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</si>
  <si>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</si>
  <si>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</si>
  <si>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</si>
  <si>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</si>
  <si>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</si>
  <si>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</si>
  <si>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</si>
  <si>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</si>
  <si>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</si>
  <si>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</si>
  <si>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</si>
  <si>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</si>
  <si>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</si>
  <si>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</si>
  <si>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</si>
  <si>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</si>
  <si>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</si>
  <si>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</si>
  <si>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</si>
  <si>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</si>
  <si>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</si>
  <si>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</si>
  <si>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</si>
  <si>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</si>
  <si>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</si>
  <si>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</si>
  <si>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</si>
  <si>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</si>
  <si>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</si>
  <si>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</si>
  <si>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</si>
  <si>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</si>
  <si>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</si>
  <si>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</si>
  <si>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</si>
  <si>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</si>
  <si>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</si>
  <si>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</si>
  <si>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</si>
  <si>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</si>
  <si>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</si>
  <si>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</si>
  <si>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</si>
  <si>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</si>
  <si>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</si>
  <si>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</si>
  <si>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</si>
  <si>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</si>
  <si>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</si>
  <si>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</si>
  <si>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</si>
  <si>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</si>
  <si>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</si>
  <si>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</si>
  <si>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</si>
  <si>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</si>
  <si>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</si>
  <si>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</si>
  <si>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</si>
  <si>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</si>
  <si>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</si>
  <si>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</si>
  <si>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</si>
  <si>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</si>
  <si>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</si>
  <si>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</si>
  <si>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</si>
  <si>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</si>
  <si>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</si>
  <si>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</si>
  <si>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</si>
  <si>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</si>
  <si>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</si>
  <si>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</si>
  <si>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</si>
  <si>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</si>
  <si>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</si>
  <si>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</si>
  <si>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</si>
  <si>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</si>
  <si>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</si>
  <si>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</si>
  <si>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</si>
  <si>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</si>
  <si>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</si>
  <si>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</si>
  <si>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</si>
  <si>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</si>
  <si>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</si>
  <si>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</si>
  <si>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</si>
  <si>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</si>
  <si>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</si>
  <si>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</si>
  <si>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</si>
  <si>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</si>
  <si>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</si>
  <si>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</si>
  <si>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</si>
  <si>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</si>
  <si>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</si>
  <si>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</si>
  <si>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</si>
  <si>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</si>
  <si>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</si>
  <si>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</si>
  <si>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</si>
  <si>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</si>
  <si>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</si>
  <si>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</si>
  <si>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</si>
  <si>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</si>
  <si>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</si>
  <si>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</si>
  <si>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</si>
  <si>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</si>
  <si>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</si>
  <si>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</si>
  <si>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</si>
  <si>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</si>
  <si>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</si>
  <si>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</si>
  <si>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</si>
  <si>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</si>
  <si>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</si>
  <si>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</si>
  <si>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</si>
  <si>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</si>
  <si>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</si>
  <si>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</si>
  <si>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</si>
  <si>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</si>
  <si>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</si>
  <si>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</si>
  <si>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</si>
  <si>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</si>
  <si>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</si>
  <si>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</si>
  <si>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</si>
  <si>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</si>
  <si>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</si>
  <si>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</si>
  <si>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</si>
  <si>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</si>
  <si>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</si>
  <si>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</si>
  <si>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</si>
  <si>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</si>
  <si>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</si>
  <si>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</si>
  <si>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</si>
  <si>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</si>
  <si>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</si>
  <si>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</si>
  <si>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</si>
  <si>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</si>
  <si>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</si>
  <si>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</si>
  <si>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</si>
  <si>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</si>
  <si>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</si>
  <si>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</si>
  <si>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</si>
  <si>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</si>
  <si>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</si>
  <si>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</si>
  <si>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</si>
  <si>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</si>
  <si>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</si>
  <si>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</si>
  <si>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</si>
  <si>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</si>
  <si>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</si>
  <si>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</si>
  <si>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</si>
  <si>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</si>
  <si>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</si>
  <si>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</si>
  <si>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</si>
  <si>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</si>
  <si>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</si>
  <si>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</si>
  <si>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</si>
  <si>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</si>
  <si>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</si>
  <si>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</si>
  <si>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</si>
  <si>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</si>
  <si>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</si>
  <si>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</si>
  <si>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</si>
  <si>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</si>
  <si>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</si>
  <si>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</si>
  <si>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</si>
  <si>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</si>
  <si>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</si>
  <si>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</si>
  <si>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</si>
  <si>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</si>
  <si>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</si>
  <si>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</si>
  <si>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</si>
  <si>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</si>
  <si>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</si>
  <si>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</si>
  <si>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</si>
  <si>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</si>
  <si>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</si>
  <si>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</si>
  <si>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</si>
  <si>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</si>
  <si>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</si>
  <si>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</si>
  <si>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</si>
  <si>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</si>
  <si>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</si>
  <si>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</si>
  <si>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</si>
  <si>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</si>
  <si>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</si>
  <si>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</si>
  <si>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</si>
  <si>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</si>
  <si>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</si>
  <si>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</si>
  <si>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</si>
  <si>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</si>
  <si>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</si>
  <si>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</si>
  <si>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</si>
  <si>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</si>
  <si>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</si>
  <si>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</si>
  <si>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</si>
  <si>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</si>
  <si>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</si>
  <si>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</si>
  <si>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</si>
  <si>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</si>
  <si>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</si>
  <si>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</si>
  <si>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</si>
  <si>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</si>
  <si>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</si>
  <si>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</si>
  <si>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</si>
  <si>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</si>
  <si>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</si>
  <si>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</si>
  <si>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</si>
  <si>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</si>
  <si>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</si>
  <si>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</si>
  <si>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</si>
  <si>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</si>
  <si>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</si>
  <si>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</si>
  <si>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</si>
  <si>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</si>
  <si>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</si>
  <si>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</si>
  <si>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</si>
  <si>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</si>
  <si>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</si>
  <si>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</si>
  <si>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</si>
  <si>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</si>
  <si>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</si>
  <si>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</si>
  <si>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</si>
  <si>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</si>
  <si>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</si>
  <si>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</si>
  <si>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</si>
  <si>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</si>
  <si>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</si>
  <si>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</si>
  <si>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</si>
  <si>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</si>
  <si>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</si>
  <si>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</si>
  <si>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</si>
  <si>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</si>
  <si>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</si>
  <si>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</si>
  <si>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</si>
  <si>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</si>
  <si>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</si>
  <si>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</si>
  <si>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</si>
  <si>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</si>
  <si>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</si>
  <si>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</si>
  <si>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</si>
  <si>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</si>
  <si>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</si>
  <si>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</si>
  <si>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</si>
  <si>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</si>
  <si>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</si>
  <si>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</si>
  <si>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</si>
  <si>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</si>
  <si>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</si>
  <si>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</si>
  <si>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</si>
  <si>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</si>
  <si>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</si>
  <si>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</si>
  <si>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</si>
  <si>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</si>
  <si>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</si>
  <si>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</si>
  <si>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</si>
  <si>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</si>
  <si>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</si>
  <si>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</si>
  <si>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</si>
  <si>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</si>
  <si>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</si>
  <si>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</si>
  <si>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</si>
  <si>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</si>
  <si>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</si>
  <si>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</si>
  <si>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</si>
  <si>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</si>
  <si>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</si>
  <si>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</si>
  <si>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</si>
  <si>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</si>
  <si>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</si>
  <si>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</si>
  <si>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</si>
  <si>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</si>
  <si>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</si>
  <si>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</si>
  <si>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</si>
  <si>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</si>
  <si>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</si>
  <si>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</si>
  <si>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</si>
  <si>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</si>
  <si>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</si>
  <si>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</si>
  <si>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</si>
  <si>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</si>
  <si>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</si>
  <si>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</si>
  <si>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</si>
  <si>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</si>
  <si>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</si>
  <si>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</si>
  <si>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</si>
  <si>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</si>
  <si>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</si>
  <si>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</si>
  <si>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</si>
  <si>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</si>
  <si>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</si>
  <si>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</si>
  <si>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</si>
  <si>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</si>
  <si>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</si>
  <si>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</si>
  <si>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</si>
  <si>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</si>
  <si>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</si>
  <si>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</si>
  <si>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</si>
  <si>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</si>
  <si>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</si>
  <si>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</si>
  <si>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</si>
  <si>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</si>
  <si>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</si>
  <si>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</si>
  <si>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</si>
  <si>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</si>
  <si>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</si>
  <si>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</si>
  <si>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</si>
  <si>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</si>
  <si>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</si>
  <si>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</si>
  <si>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</si>
  <si>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</si>
  <si>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</si>
  <si>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</si>
  <si>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</si>
  <si>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</si>
  <si>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</si>
  <si>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</si>
  <si>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</si>
  <si>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</si>
  <si>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</si>
  <si>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</si>
  <si>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</si>
  <si>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</si>
  <si>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</si>
  <si>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</si>
  <si>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</si>
  <si>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</si>
  <si>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</si>
  <si>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</si>
  <si>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</si>
  <si>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</si>
  <si>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</si>
  <si>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</si>
  <si>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</si>
  <si>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</si>
  <si>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</si>
  <si>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</si>
  <si>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</si>
  <si>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</si>
  <si>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</si>
  <si>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</si>
  <si>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</si>
  <si>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</si>
  <si>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</si>
  <si>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</si>
  <si>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</si>
  <si>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</si>
  <si>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</si>
  <si>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</si>
  <si>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</si>
  <si>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</si>
  <si>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</si>
  <si>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</si>
  <si>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</si>
  <si>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</si>
  <si>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</si>
  <si>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</si>
  <si>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</si>
  <si>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</si>
  <si>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</si>
  <si>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</si>
  <si>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</si>
  <si>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</si>
  <si>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</si>
  <si>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</si>
  <si>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</si>
  <si>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</si>
  <si>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</si>
  <si>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</si>
  <si>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</si>
  <si>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</si>
  <si>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</si>
  <si>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</si>
  <si>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</si>
  <si>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</si>
  <si>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</si>
  <si>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</si>
  <si>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</si>
  <si>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</si>
  <si>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</si>
  <si>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</si>
  <si>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</si>
  <si>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</si>
  <si>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</si>
  <si>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</si>
  <si>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</si>
  <si>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</si>
  <si>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</si>
  <si>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</si>
  <si>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</si>
  <si>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</si>
  <si>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</si>
  <si>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</si>
  <si>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</si>
  <si>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</si>
  <si>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</si>
  <si>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</si>
  <si>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</si>
  <si>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</si>
  <si>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</si>
  <si>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</si>
  <si>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</si>
  <si>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</si>
  <si>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</si>
  <si>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</si>
  <si>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</si>
  <si>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</si>
  <si>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</si>
  <si>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</si>
  <si>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</si>
  <si>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</si>
  <si>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</si>
  <si>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</si>
  <si>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</si>
  <si>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</si>
  <si>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</si>
  <si>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</si>
  <si>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</si>
  <si>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</si>
  <si>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</si>
  <si>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</si>
  <si>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</si>
  <si>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</si>
  <si>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</si>
  <si>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</si>
  <si>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</si>
  <si>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</si>
  <si>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</si>
  <si>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</si>
  <si>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</si>
  <si>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</si>
  <si>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</si>
  <si>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</si>
  <si>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</si>
  <si>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</si>
  <si>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</si>
  <si>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</si>
  <si>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</si>
  <si>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</si>
  <si>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</si>
  <si>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</si>
  <si>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</si>
  <si>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</si>
  <si>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</si>
  <si>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</si>
  <si>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</si>
  <si>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</si>
  <si>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</si>
  <si>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</si>
  <si>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</si>
  <si>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</si>
  <si>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</si>
  <si>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</si>
  <si>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</si>
  <si>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</si>
  <si>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</si>
  <si>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</si>
  <si>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</si>
  <si>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</si>
  <si>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</si>
  <si>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</si>
  <si>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</si>
  <si>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</si>
  <si>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</si>
  <si>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</si>
  <si>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</si>
  <si>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</si>
  <si>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</si>
  <si>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</si>
  <si>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</si>
  <si>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</si>
  <si>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</si>
  <si>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</si>
  <si>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</si>
  <si>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</si>
  <si>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</si>
  <si>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</si>
  <si>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</si>
  <si>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</si>
  <si>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</si>
  <si>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</si>
  <si>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</si>
  <si>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</si>
  <si>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</si>
  <si>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</si>
  <si>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</si>
  <si>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</si>
  <si>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</si>
  <si>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</si>
  <si>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</si>
  <si>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</si>
  <si>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</si>
  <si>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</si>
  <si>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</si>
  <si>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</si>
  <si>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</si>
  <si>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</si>
  <si>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</si>
  <si>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</si>
  <si>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</si>
  <si>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</si>
  <si>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</si>
  <si>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</si>
  <si>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</si>
  <si>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</si>
  <si>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</si>
  <si>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</si>
  <si>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</si>
  <si>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</si>
  <si>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</si>
  <si>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</si>
  <si>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</si>
  <si>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</si>
  <si>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</si>
  <si>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</si>
  <si>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</si>
  <si>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</si>
  <si>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</si>
  <si>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</si>
  <si>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</si>
  <si>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</si>
  <si>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</si>
  <si>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</si>
  <si>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</si>
  <si>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</si>
  <si>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</si>
  <si>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</si>
  <si>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</si>
  <si>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</si>
  <si>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</si>
  <si>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</si>
  <si>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</si>
  <si>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</si>
  <si>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</si>
  <si>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</si>
  <si>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</si>
  <si>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</si>
  <si>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</si>
  <si>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</si>
  <si>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</si>
  <si>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</si>
  <si>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</si>
  <si>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</si>
  <si>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</si>
  <si>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</si>
  <si>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</si>
  <si>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</si>
  <si>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</si>
  <si>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</si>
  <si>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</si>
  <si>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</si>
  <si>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</si>
  <si>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</si>
  <si>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</si>
  <si>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</si>
  <si>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</si>
  <si>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</si>
  <si>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</si>
  <si>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</si>
  <si>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</si>
  <si>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</si>
  <si>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</si>
  <si>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</si>
  <si>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</si>
  <si>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</si>
  <si>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</si>
  <si>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</si>
  <si>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</si>
  <si>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</si>
  <si>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</si>
  <si>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</si>
  <si>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</si>
  <si>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</si>
  <si>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</si>
  <si>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</si>
  <si>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</si>
  <si>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</si>
  <si>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</si>
  <si>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</si>
  <si>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</si>
  <si>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</si>
  <si>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</si>
  <si>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</si>
  <si>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</si>
  <si>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</si>
  <si>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</si>
  <si>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</si>
  <si>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</si>
  <si>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</si>
  <si>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</si>
  <si>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</si>
  <si>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</si>
  <si>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</si>
  <si>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</si>
  <si>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</si>
  <si>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</si>
  <si>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</si>
  <si>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</si>
  <si>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</si>
  <si>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</si>
  <si>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</si>
  <si>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</si>
  <si>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</si>
  <si>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</si>
  <si>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</si>
  <si>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</si>
  <si>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</si>
  <si>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</si>
  <si>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</si>
  <si>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</si>
  <si>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</si>
  <si>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</si>
  <si>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</si>
  <si>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</si>
  <si>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</si>
  <si>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</si>
  <si>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</si>
  <si>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</si>
  <si>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</si>
  <si>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</si>
  <si>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</si>
  <si>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</si>
  <si>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</si>
  <si>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</si>
  <si>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</si>
  <si>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</si>
  <si>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</si>
  <si>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</si>
  <si>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</si>
  <si>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</si>
  <si>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</si>
  <si>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</si>
  <si>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</si>
  <si>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</si>
  <si>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</si>
  <si>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</si>
  <si>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</si>
  <si>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</si>
  <si>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</si>
  <si>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</si>
  <si>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</si>
  <si>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</si>
  <si>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</si>
  <si>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</si>
  <si>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</si>
  <si>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</si>
  <si>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</si>
  <si>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</si>
  <si>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</si>
  <si>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</si>
  <si>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</si>
  <si>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</si>
  <si>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</si>
  <si>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</si>
  <si>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</si>
  <si>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</si>
  <si>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</si>
  <si>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</si>
  <si>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</si>
  <si>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</si>
  <si>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</si>
  <si>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</si>
  <si>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</si>
  <si>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</si>
  <si>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</si>
  <si>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</si>
  <si>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</si>
  <si>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</si>
  <si>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</si>
  <si>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</si>
  <si>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</si>
  <si>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</si>
  <si>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</si>
  <si>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</si>
  <si>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</si>
  <si>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</si>
  <si>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</si>
  <si>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</si>
  <si>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</si>
  <si>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</si>
  <si>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</si>
  <si>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</si>
  <si>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</si>
  <si>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</si>
  <si>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</si>
  <si>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</si>
  <si>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</si>
  <si>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</si>
  <si>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</si>
  <si>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</si>
  <si>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</si>
  <si>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</si>
  <si>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</si>
  <si>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</si>
  <si>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</si>
  <si>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</si>
  <si>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</si>
  <si>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</si>
  <si>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</si>
  <si>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</si>
  <si>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</si>
  <si>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</si>
  <si>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</si>
  <si>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</si>
  <si>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</si>
  <si>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</si>
  <si>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</si>
  <si>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</si>
  <si>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</si>
  <si>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</si>
  <si>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</si>
  <si>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</si>
  <si>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</si>
  <si>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</si>
  <si>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</si>
  <si>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</si>
  <si>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</si>
  <si>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</si>
  <si>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</si>
  <si>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</si>
  <si>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</si>
  <si>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</si>
  <si>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</si>
  <si>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</si>
  <si>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</si>
  <si>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</si>
  <si>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</si>
  <si>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</si>
  <si>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</si>
  <si>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</si>
  <si>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</si>
  <si>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</si>
  <si>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</si>
  <si>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</si>
  <si>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</si>
  <si>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</si>
  <si>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</si>
  <si>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</si>
  <si>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</si>
  <si>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</si>
  <si>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</si>
  <si>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</si>
  <si>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</si>
  <si>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</si>
  <si>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</si>
  <si>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</si>
  <si>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</si>
  <si>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</si>
  <si>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</si>
  <si>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</si>
  <si>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</si>
  <si>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</si>
  <si>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</si>
  <si>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</si>
  <si>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</si>
  <si>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</si>
  <si>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</si>
  <si>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</si>
  <si>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</si>
  <si>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</si>
  <si>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</si>
  <si>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</si>
  <si>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</si>
  <si>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</si>
  <si>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</si>
  <si>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</si>
  <si>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</si>
  <si>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</si>
  <si>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</si>
  <si>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</si>
  <si>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</si>
  <si>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</si>
  <si>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</si>
  <si>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</si>
  <si>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</si>
  <si>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</si>
  <si>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</si>
  <si>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</si>
  <si>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</si>
  <si>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</si>
  <si>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</si>
  <si>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</si>
  <si>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</si>
  <si>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</si>
  <si>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</si>
  <si>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</si>
  <si>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</si>
  <si>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</si>
  <si>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</si>
  <si>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</si>
  <si>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</si>
  <si>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</si>
  <si>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</si>
  <si>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</si>
  <si>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</si>
  <si>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</si>
  <si>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</si>
  <si>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</si>
  <si>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</si>
  <si>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</si>
  <si>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</si>
  <si>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</si>
  <si>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</si>
  <si>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</si>
  <si>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</si>
  <si>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</si>
  <si>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</si>
  <si>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</si>
  <si>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</si>
  <si>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</si>
  <si>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</si>
  <si>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</si>
  <si>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</si>
  <si>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</si>
  <si>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</si>
  <si>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</si>
  <si>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</si>
  <si>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</si>
  <si>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</si>
  <si>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</si>
  <si>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</si>
  <si>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</si>
  <si>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</si>
  <si>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</si>
  <si>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</si>
  <si>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</si>
  <si>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</si>
  <si>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</si>
  <si>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</si>
  <si>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</si>
  <si>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</si>
  <si>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</si>
  <si>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</si>
  <si>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</si>
  <si>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</si>
  <si>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</si>
  <si>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</si>
  <si>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</si>
  <si>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</si>
  <si>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</si>
  <si>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</si>
  <si>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</si>
  <si>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</si>
  <si>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</si>
  <si>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</si>
  <si>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</si>
  <si>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</si>
  <si>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</si>
  <si>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</si>
  <si>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</si>
  <si>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</si>
  <si>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</si>
  <si>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</si>
  <si>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</si>
  <si>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</si>
  <si>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</si>
  <si>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</si>
  <si>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</si>
  <si>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</si>
  <si>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</si>
  <si>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</si>
  <si>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</si>
  <si>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</si>
  <si>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</si>
  <si>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</si>
  <si>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</si>
  <si>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</si>
  <si>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</si>
  <si>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</si>
  <si>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</si>
  <si>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</si>
  <si>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</si>
  <si>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</si>
  <si>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</si>
  <si>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</si>
  <si>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</si>
  <si>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</si>
  <si>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</si>
  <si>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</si>
  <si>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</si>
  <si>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</si>
  <si>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</si>
  <si>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</si>
  <si>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</si>
  <si>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</si>
  <si>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</si>
  <si>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</si>
  <si>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</si>
  <si>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</si>
  <si>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</si>
  <si>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</si>
  <si>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</si>
  <si>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</si>
  <si>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</si>
  <si>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</si>
  <si>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</si>
  <si>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</si>
  <si>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</si>
  <si>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</si>
  <si>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</si>
  <si>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</si>
  <si>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</si>
  <si>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</si>
  <si>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</si>
  <si>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</si>
  <si>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</si>
  <si>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</si>
  <si>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</si>
  <si>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</si>
  <si>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</si>
  <si>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</si>
  <si>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</si>
  <si>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</si>
  <si>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</si>
  <si>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</si>
  <si>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</si>
  <si>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</si>
  <si>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</si>
  <si>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</si>
  <si>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</si>
  <si>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</si>
  <si>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</si>
  <si>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</si>
  <si>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</si>
  <si>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</si>
  <si>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</si>
  <si>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</si>
  <si>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</si>
  <si>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</si>
  <si>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</si>
  <si>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</si>
  <si>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</si>
  <si>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</si>
  <si>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</si>
  <si>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</si>
  <si>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</si>
  <si>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</si>
  <si>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</si>
  <si>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</si>
  <si>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</si>
  <si>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</si>
  <si>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</si>
  <si>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</si>
  <si>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</si>
  <si>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</si>
  <si>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</si>
  <si>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</si>
  <si>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</si>
  <si>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</si>
  <si>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</si>
  <si>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</si>
  <si>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</si>
  <si>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</si>
  <si>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</si>
  <si>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</si>
  <si>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</si>
  <si>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</si>
  <si>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</si>
  <si>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</si>
  <si>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</si>
  <si>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</si>
  <si>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</si>
  <si>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</si>
  <si>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</si>
  <si>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</si>
  <si>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</si>
  <si>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</si>
  <si>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</si>
  <si>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</si>
  <si>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</si>
  <si>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</si>
  <si>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</si>
  <si>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</si>
  <si>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</si>
  <si>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</si>
  <si>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</si>
  <si>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</si>
  <si>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</si>
  <si>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</si>
  <si>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</si>
  <si>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</si>
  <si>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</si>
  <si>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</si>
  <si>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</si>
  <si>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</si>
  <si>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</si>
  <si>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</si>
  <si>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</si>
  <si>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</si>
  <si>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</si>
  <si>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</si>
  <si>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</si>
  <si>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</si>
  <si>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</si>
  <si>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</si>
  <si>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</si>
  <si>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</si>
  <si>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</si>
  <si>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</si>
  <si>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</si>
  <si>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</si>
  <si>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</si>
  <si>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</si>
  <si>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</si>
  <si>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</si>
  <si>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</si>
  <si>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</si>
  <si>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</si>
  <si>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</si>
  <si>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</si>
  <si>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</si>
  <si>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</si>
  <si>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</si>
  <si>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</si>
  <si>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</si>
  <si>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</si>
  <si>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</si>
  <si>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</si>
  <si>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</si>
  <si>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</si>
  <si>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</si>
  <si>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</si>
  <si>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</si>
  <si>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</si>
  <si>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</si>
  <si>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</si>
  <si>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</si>
  <si>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</si>
  <si>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</si>
  <si>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</si>
  <si>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</si>
  <si>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</si>
  <si>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</si>
  <si>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</si>
  <si>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</si>
  <si>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</si>
  <si>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</si>
  <si>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</si>
  <si>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</si>
  <si>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</si>
  <si>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</si>
  <si>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</si>
  <si>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</si>
  <si>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</si>
  <si>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</si>
  <si>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</si>
  <si>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</si>
  <si>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</si>
  <si>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</si>
  <si>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</si>
  <si>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</si>
  <si>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</si>
  <si>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</si>
  <si>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</si>
  <si>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</si>
  <si>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</si>
  <si>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</si>
  <si>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</si>
  <si>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</si>
  <si>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</si>
  <si>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</si>
  <si>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</si>
  <si>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</si>
  <si>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</si>
  <si>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</si>
  <si>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</si>
  <si>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</si>
  <si>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</si>
  <si>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</si>
  <si>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</si>
  <si>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</si>
  <si>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</si>
  <si>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</si>
  <si>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</si>
  <si>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</si>
  <si>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</si>
  <si>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</si>
  <si>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</si>
  <si>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</si>
  <si>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</si>
  <si>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</si>
  <si>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</si>
  <si>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</si>
  <si>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</si>
  <si>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</si>
  <si>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</si>
  <si>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</si>
  <si>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</si>
  <si>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</si>
  <si>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</si>
  <si>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</si>
  <si>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</si>
  <si>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</si>
  <si>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</si>
  <si>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</si>
  <si>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</si>
  <si>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</si>
  <si>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</si>
  <si>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</si>
  <si>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</si>
  <si>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</si>
  <si>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</si>
  <si>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</si>
  <si>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</si>
  <si>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</si>
  <si>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</si>
  <si>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</si>
  <si>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</si>
  <si>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</si>
  <si>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</si>
  <si>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</si>
  <si>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</si>
  <si>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</si>
  <si>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</si>
  <si>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</si>
  <si>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</si>
  <si>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</si>
  <si>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</si>
  <si>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</si>
  <si>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</si>
  <si>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</si>
  <si>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</si>
  <si>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</si>
  <si>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</si>
  <si>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</si>
  <si>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</si>
  <si>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</si>
  <si>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</si>
  <si>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</si>
  <si>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</si>
  <si>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</si>
  <si>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</si>
  <si>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</si>
  <si>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</si>
  <si>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</si>
  <si>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</si>
  <si>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</si>
  <si>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</si>
  <si>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</si>
  <si>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</si>
  <si>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</si>
  <si>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</si>
  <si>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</si>
  <si>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</si>
  <si>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</si>
  <si>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</si>
  <si>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</si>
  <si>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</si>
  <si>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</si>
  <si>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</si>
  <si>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</si>
  <si>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</si>
  <si>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</si>
  <si>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</si>
  <si>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</si>
  <si>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</si>
  <si>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</si>
  <si>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</si>
  <si>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</si>
  <si>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</si>
  <si>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</si>
  <si>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</si>
  <si>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</si>
  <si>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</si>
  <si>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</si>
  <si>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</si>
  <si>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</si>
  <si>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</si>
  <si>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</si>
  <si>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</si>
  <si>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</si>
  <si>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</si>
  <si>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</si>
  <si>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</si>
  <si>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</si>
  <si>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</si>
  <si>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</si>
  <si>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</si>
  <si>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</si>
  <si>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</si>
  <si>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</si>
  <si>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</si>
  <si>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</si>
  <si>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</si>
  <si>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</si>
  <si>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</si>
  <si>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</si>
  <si>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</si>
  <si>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</si>
  <si>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</si>
  <si>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</si>
  <si>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</si>
  <si>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</si>
  <si>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</si>
  <si>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</si>
  <si>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</si>
  <si>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</si>
  <si>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</si>
  <si>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</si>
  <si>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</si>
  <si>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</si>
  <si>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</si>
  <si>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</si>
  <si>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</si>
  <si>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</si>
  <si>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</si>
  <si>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</si>
  <si>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</si>
  <si>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</si>
  <si>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</si>
  <si>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</si>
  <si>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</si>
  <si>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</si>
  <si>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</si>
  <si>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</si>
  <si>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</si>
  <si>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</si>
  <si>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</si>
  <si>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</si>
  <si>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</si>
  <si>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</si>
  <si>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</si>
  <si>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</si>
  <si>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</si>
  <si>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</si>
  <si>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</si>
  <si>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</si>
  <si>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</si>
  <si>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</si>
  <si>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</si>
  <si>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</si>
  <si>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</si>
  <si>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</si>
  <si>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</si>
  <si>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</si>
  <si>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</si>
  <si>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</si>
  <si>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</si>
  <si>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</si>
  <si>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</si>
  <si>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</si>
  <si>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</si>
  <si>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</si>
  <si>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</si>
  <si>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</si>
  <si>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</si>
  <si>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</si>
  <si>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</si>
  <si>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</si>
  <si>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</si>
  <si>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</si>
  <si>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</si>
  <si>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</si>
  <si>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</si>
  <si>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</si>
  <si>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</si>
  <si>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</si>
  <si>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</si>
  <si>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</si>
  <si>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</si>
  <si>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</si>
  <si>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</si>
  <si>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</si>
  <si>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</si>
  <si>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</si>
  <si>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</si>
  <si>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</si>
  <si>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</si>
  <si>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</si>
  <si>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</si>
  <si>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</si>
  <si>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</si>
  <si>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</si>
  <si>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</si>
  <si>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</si>
  <si>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</si>
  <si>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</si>
  <si>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</si>
  <si>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</si>
  <si>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</si>
  <si>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</si>
  <si>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</si>
  <si>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</si>
  <si>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</si>
  <si>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</si>
  <si>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</si>
  <si>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</si>
  <si>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</si>
  <si>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</si>
  <si>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</si>
  <si>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</si>
  <si>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</si>
  <si>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</si>
  <si>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</si>
  <si>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</si>
  <si>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</si>
  <si>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</si>
  <si>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</si>
  <si>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</si>
  <si>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</si>
  <si>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</si>
  <si>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</si>
  <si>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</si>
  <si>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</si>
  <si>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</si>
  <si>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</si>
  <si>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</si>
  <si>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</si>
  <si>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</si>
  <si>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</si>
  <si>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</si>
  <si>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</si>
  <si>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</si>
  <si>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</si>
  <si>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</si>
  <si>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</si>
  <si>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</si>
  <si>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</si>
  <si>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</si>
  <si>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</si>
  <si>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</si>
  <si>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</si>
  <si>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</si>
  <si>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</si>
  <si>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</si>
  <si>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</si>
  <si>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</si>
  <si>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</si>
  <si>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</si>
  <si>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</si>
  <si>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</si>
  <si>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</si>
  <si>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</si>
  <si>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</si>
  <si>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</si>
  <si>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</si>
  <si>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</si>
  <si>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</si>
  <si>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</si>
  <si>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</si>
  <si>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</si>
  <si>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</si>
  <si>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</si>
  <si>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</si>
  <si>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</si>
  <si>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</si>
  <si>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</si>
  <si>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</si>
  <si>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</si>
  <si>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</si>
  <si>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</si>
  <si>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</si>
  <si>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</si>
  <si>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</si>
  <si>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</si>
  <si>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</si>
  <si>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</si>
  <si>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</si>
  <si>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</si>
  <si>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</si>
  <si>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</si>
  <si>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</si>
  <si>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</si>
  <si>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</si>
  <si>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</si>
  <si>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</si>
  <si>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</si>
  <si>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</si>
  <si>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</si>
  <si>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</si>
  <si>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</si>
  <si>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</si>
  <si>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</si>
  <si>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</si>
  <si>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</si>
  <si>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</si>
  <si>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</si>
  <si>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</si>
  <si>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</si>
  <si>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</si>
  <si>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</si>
  <si>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</si>
  <si>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</si>
  <si>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</si>
  <si>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</si>
  <si>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</si>
  <si>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</si>
  <si>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</si>
  <si>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</si>
  <si>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</si>
  <si>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</si>
  <si>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</si>
  <si>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</si>
  <si>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</si>
  <si>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</si>
  <si>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</si>
  <si>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</si>
  <si>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</si>
  <si>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</si>
  <si>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</si>
  <si>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</si>
  <si>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</si>
  <si>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</si>
  <si>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</si>
  <si>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</si>
  <si>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</si>
  <si>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</si>
  <si>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</si>
  <si>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</si>
  <si>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</si>
  <si>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</si>
  <si>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</si>
  <si>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</si>
  <si>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</si>
  <si>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</si>
  <si>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</si>
  <si>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</si>
  <si>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</si>
  <si>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</si>
  <si>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</si>
  <si>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</si>
  <si>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</si>
  <si>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</si>
  <si>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</si>
  <si>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</si>
  <si>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</si>
  <si>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</si>
  <si>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</si>
  <si>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</si>
  <si>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</si>
  <si>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</si>
  <si>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</si>
  <si>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</si>
  <si>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</si>
  <si>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</si>
  <si>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</si>
  <si>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</si>
  <si>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</si>
  <si>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</si>
  <si>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</si>
  <si>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</si>
  <si>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</si>
  <si>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</si>
  <si>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</si>
  <si>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</si>
  <si>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</si>
  <si>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</si>
  <si>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</si>
  <si>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</si>
  <si>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</si>
  <si>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</si>
  <si>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</si>
  <si>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</si>
  <si>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</si>
  <si>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</si>
  <si>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</si>
  <si>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</si>
  <si>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</si>
  <si>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</si>
  <si>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</si>
  <si>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</si>
  <si>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</si>
  <si>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</si>
  <si>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</si>
  <si>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</si>
  <si>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</si>
  <si>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</si>
  <si>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</si>
  <si>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</si>
  <si>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</si>
  <si>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</si>
  <si>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</si>
  <si>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</si>
  <si>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</si>
  <si>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</si>
  <si>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</si>
  <si>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</si>
  <si>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</si>
  <si>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</si>
  <si>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</si>
  <si>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</si>
  <si>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</si>
  <si>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</si>
  <si>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</si>
  <si>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</si>
  <si>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</si>
  <si>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</si>
  <si>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</si>
  <si>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</si>
  <si>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</si>
  <si>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</si>
  <si>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</si>
  <si>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</si>
  <si>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</si>
  <si>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</si>
  <si>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</si>
  <si>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</si>
  <si>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</si>
  <si>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</si>
  <si>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</si>
  <si>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</si>
  <si>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</si>
  <si>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</si>
  <si>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</si>
  <si>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</si>
  <si>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</si>
  <si>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</si>
  <si>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</si>
  <si>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</si>
  <si>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</si>
  <si>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</si>
  <si>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</si>
  <si>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</si>
  <si>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</si>
  <si>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</si>
  <si>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</si>
  <si>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</si>
  <si>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</si>
  <si>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</si>
  <si>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</si>
  <si>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</si>
  <si>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</si>
  <si>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</si>
  <si>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</si>
  <si>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</si>
  <si>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</si>
  <si>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</si>
  <si>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</si>
  <si>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</si>
  <si>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</si>
  <si>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</si>
  <si>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</si>
  <si>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</si>
  <si>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</si>
  <si>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</si>
  <si>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</si>
  <si>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</si>
  <si>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</si>
  <si>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</si>
  <si>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</si>
  <si>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</si>
  <si>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</si>
  <si>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</si>
  <si>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</si>
  <si>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</si>
  <si>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</si>
  <si>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</si>
  <si>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</si>
  <si>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</si>
  <si>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</si>
  <si>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</si>
  <si>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</si>
  <si>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</si>
  <si>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</si>
  <si>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</si>
  <si>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</si>
  <si>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</si>
  <si>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</si>
  <si>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</si>
  <si>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</si>
  <si>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</si>
  <si>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</si>
  <si>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</si>
  <si>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</si>
  <si>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</si>
  <si>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</si>
  <si>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</si>
  <si>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</si>
  <si>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</si>
  <si>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</si>
  <si>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</si>
  <si>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</si>
  <si>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</si>
  <si>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</si>
  <si>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</si>
  <si>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</si>
  <si>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</si>
  <si>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</si>
  <si>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</si>
  <si>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</si>
  <si>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</si>
  <si>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</si>
  <si>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</si>
  <si>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</si>
  <si>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</si>
  <si>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</si>
  <si>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</si>
  <si>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</si>
  <si>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</si>
  <si>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</si>
  <si>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</si>
  <si>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</si>
  <si>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</si>
  <si>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</si>
  <si>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</si>
  <si>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</si>
  <si>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</si>
  <si>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</si>
  <si>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</si>
  <si>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</si>
  <si>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</si>
  <si>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</si>
  <si>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</si>
  <si>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</si>
  <si>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</si>
  <si>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</si>
  <si>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</si>
  <si>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</si>
  <si>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</si>
  <si>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</si>
  <si>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</si>
  <si>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</si>
  <si>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</si>
  <si>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</si>
  <si>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</si>
  <si>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</si>
  <si>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</si>
  <si>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</si>
  <si>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</si>
  <si>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</si>
  <si>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</si>
  <si>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</si>
  <si>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</si>
  <si>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</si>
  <si>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</si>
  <si>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</si>
  <si>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</si>
  <si>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</si>
  <si>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</si>
  <si>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</si>
  <si>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</si>
  <si>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</si>
  <si>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</si>
  <si>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</si>
  <si>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</si>
  <si>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</si>
  <si>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</si>
  <si>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</si>
  <si>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</si>
  <si>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</si>
  <si>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</si>
  <si>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</si>
  <si>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</si>
  <si>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</si>
  <si>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</si>
  <si>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</si>
  <si>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</si>
  <si>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</si>
  <si>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</si>
  <si>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</si>
  <si>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</si>
  <si>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</si>
  <si>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</si>
  <si>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</si>
  <si>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</si>
  <si>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</si>
  <si>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</si>
  <si>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</si>
  <si>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</si>
  <si>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</si>
  <si>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</si>
  <si>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</si>
  <si>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</si>
  <si>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</si>
  <si>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</si>
  <si>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</si>
  <si>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</si>
  <si>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</si>
  <si>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</si>
  <si>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</si>
  <si>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</si>
  <si>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</si>
  <si>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</si>
  <si>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</si>
  <si>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</si>
  <si>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</si>
  <si>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</si>
  <si>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</si>
  <si>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</si>
  <si>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</si>
  <si>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</si>
  <si>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</si>
  <si>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</si>
  <si>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</si>
  <si>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</si>
  <si>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</si>
  <si>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</si>
  <si>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</si>
  <si>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</si>
  <si>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</si>
  <si>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</si>
  <si>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</si>
  <si>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</si>
  <si>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</si>
  <si>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</si>
  <si>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</si>
  <si>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</si>
  <si>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</si>
  <si>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</si>
  <si>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</si>
  <si>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</si>
  <si>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</si>
  <si>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</si>
  <si>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</si>
  <si>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</si>
  <si>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</si>
  <si>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</si>
  <si>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</si>
  <si>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</si>
  <si>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</si>
  <si>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</si>
  <si>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</si>
  <si>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</si>
  <si>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</si>
  <si>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</si>
  <si>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</si>
  <si>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</si>
  <si>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</si>
  <si>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</si>
  <si>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</si>
  <si>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</si>
  <si>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</si>
  <si>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</si>
  <si>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</si>
  <si>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</si>
  <si>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</si>
  <si>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</si>
  <si>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</si>
  <si>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</si>
  <si>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</si>
  <si>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</si>
  <si>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</si>
  <si>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</si>
  <si>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</si>
  <si>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</si>
  <si>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</si>
  <si>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</si>
  <si>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</si>
  <si>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</si>
  <si>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</si>
  <si>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</si>
  <si>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</si>
  <si>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</si>
  <si>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</si>
  <si>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</si>
  <si>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</si>
  <si>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</si>
  <si>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</si>
  <si>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</si>
  <si>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</si>
  <si>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</si>
  <si>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</si>
  <si>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</si>
  <si>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</si>
  <si>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</si>
  <si>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</si>
  <si>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</si>
  <si>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</si>
  <si>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</si>
  <si>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</si>
  <si>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</si>
  <si>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</si>
  <si>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</si>
  <si>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</si>
  <si>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</si>
  <si>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</si>
  <si>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</si>
  <si>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</si>
  <si>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</si>
  <si>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</si>
  <si>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</si>
  <si>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</si>
  <si>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</si>
  <si>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</si>
  <si>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</si>
  <si>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</si>
  <si>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</si>
  <si>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</si>
  <si>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</si>
  <si>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</si>
  <si>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</si>
  <si>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</si>
  <si>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</si>
  <si>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</si>
  <si>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</si>
  <si>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</si>
  <si>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</si>
  <si>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</si>
  <si>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</si>
  <si>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</si>
  <si>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</si>
  <si>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</si>
  <si>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</si>
  <si>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</si>
  <si>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</si>
  <si>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</si>
  <si>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</si>
  <si>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</si>
  <si>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</si>
  <si>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</si>
  <si>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</si>
  <si>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</si>
  <si>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</si>
  <si>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</si>
  <si>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</si>
  <si>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</si>
  <si>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</si>
  <si>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</si>
  <si>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</si>
  <si>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</si>
  <si>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</si>
  <si>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</si>
  <si>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</si>
  <si>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</si>
  <si>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</si>
  <si>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</si>
  <si>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</si>
  <si>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</si>
  <si>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</si>
  <si>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</si>
  <si>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</si>
  <si>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</si>
  <si>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</si>
  <si>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</si>
  <si>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</si>
  <si>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</si>
  <si>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</si>
  <si>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</si>
  <si>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</si>
  <si>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</si>
  <si>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</si>
  <si>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</si>
  <si>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</si>
  <si>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</si>
  <si>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</si>
  <si>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</si>
  <si>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</si>
  <si>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</si>
  <si>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</si>
  <si>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</si>
  <si>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</si>
  <si>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</si>
  <si>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</si>
  <si>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</si>
  <si>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</si>
  <si>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</si>
  <si>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</si>
  <si>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</si>
  <si>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</si>
  <si>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</si>
  <si>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</si>
  <si>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</si>
  <si>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</si>
  <si>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</si>
  <si>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</si>
  <si>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</si>
  <si>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</si>
  <si>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</si>
  <si>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</si>
  <si>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</si>
  <si>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</si>
  <si>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</si>
  <si>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</si>
  <si>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</si>
  <si>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</si>
  <si>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</si>
  <si>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</si>
  <si>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</si>
  <si>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</si>
  <si>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</si>
  <si>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</si>
  <si>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</si>
  <si>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</si>
  <si>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</si>
  <si>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</si>
  <si>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</si>
  <si>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</si>
  <si>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</si>
  <si>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</si>
  <si>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</si>
  <si>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</si>
  <si>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</si>
  <si>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</si>
  <si>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</si>
  <si>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</si>
  <si>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</si>
  <si>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</si>
  <si>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</si>
  <si>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</si>
  <si>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</si>
  <si>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</si>
  <si>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</si>
  <si>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</si>
  <si>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</si>
  <si>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</si>
  <si>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</si>
  <si>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</si>
  <si>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</si>
  <si>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</si>
  <si>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</si>
  <si>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</si>
  <si>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</si>
  <si>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</si>
  <si>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</si>
  <si>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</si>
  <si>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</si>
  <si>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</si>
  <si>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</si>
  <si>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</si>
  <si>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</si>
  <si>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</si>
  <si>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</si>
  <si>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</si>
  <si>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</si>
  <si>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</si>
  <si>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</si>
  <si>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</si>
  <si>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</si>
  <si>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</si>
  <si>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</si>
  <si>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</si>
  <si>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</si>
  <si>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</si>
  <si>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</si>
  <si>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</si>
  <si>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</si>
  <si>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</si>
  <si>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</si>
  <si>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</si>
  <si>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</si>
  <si>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</si>
  <si>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</si>
  <si>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</si>
  <si>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</si>
  <si>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</si>
  <si>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</si>
  <si>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</si>
  <si>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</si>
  <si>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</si>
  <si>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</si>
  <si>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</si>
  <si>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</si>
  <si>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</si>
  <si>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</si>
  <si>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</si>
  <si>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</si>
  <si>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</si>
  <si>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</si>
  <si>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</si>
  <si>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</si>
  <si>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</si>
  <si>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</si>
  <si>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</si>
  <si>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</si>
  <si>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</si>
  <si>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</si>
  <si>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</si>
  <si>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</si>
  <si>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</si>
  <si>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</si>
  <si>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</si>
  <si>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</si>
  <si>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</si>
  <si>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</si>
  <si>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</si>
  <si>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</si>
  <si>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</si>
  <si>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</si>
  <si>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</si>
  <si>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</si>
  <si>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</si>
  <si>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</si>
  <si>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</si>
  <si>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</si>
  <si>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</si>
  <si>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</si>
  <si>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</si>
  <si>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</si>
  <si>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</si>
  <si>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</si>
  <si>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</si>
  <si>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</si>
  <si>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</si>
  <si>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</si>
  <si>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</si>
  <si>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</si>
  <si>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</si>
  <si>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</si>
  <si>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</si>
  <si>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</si>
  <si>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</si>
  <si>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</si>
  <si>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</si>
  <si>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</si>
  <si>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</si>
  <si>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</si>
  <si>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</si>
  <si>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</si>
  <si>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</si>
  <si>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</si>
  <si>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</si>
  <si>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</si>
  <si>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</si>
  <si>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</si>
  <si>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</si>
  <si>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</si>
  <si>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</si>
  <si>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</si>
  <si>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</si>
  <si>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</si>
  <si>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</si>
  <si>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</si>
  <si>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</si>
  <si>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</si>
  <si>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</si>
  <si>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</si>
  <si>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</si>
  <si>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</si>
  <si>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</si>
  <si>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</si>
  <si>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</si>
  <si>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</si>
  <si>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</si>
  <si>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</si>
  <si>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</si>
  <si>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</si>
  <si>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</si>
  <si>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</si>
  <si>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</si>
  <si>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</si>
  <si>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</si>
  <si>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</si>
  <si>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</si>
  <si>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</si>
  <si>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</si>
  <si>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</si>
  <si>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</si>
  <si>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</si>
  <si>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</si>
  <si>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</si>
  <si>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</si>
  <si>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</si>
  <si>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</si>
  <si>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</si>
  <si>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</si>
  <si>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</si>
  <si>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</si>
  <si>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</si>
  <si>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</si>
  <si>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</si>
  <si>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</si>
  <si>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</si>
  <si>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</si>
  <si>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</si>
  <si>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</si>
  <si>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</si>
  <si>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</si>
  <si>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</si>
  <si>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</si>
  <si>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</si>
  <si>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</si>
  <si>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</si>
  <si>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</si>
  <si>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</si>
  <si>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</si>
  <si>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</si>
  <si>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</si>
  <si>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</si>
  <si>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</si>
  <si>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</si>
  <si>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</si>
  <si>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</si>
  <si>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</si>
  <si>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</si>
  <si>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</si>
  <si>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</si>
  <si>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</si>
  <si>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</si>
  <si>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</si>
  <si>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</si>
  <si>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</si>
  <si>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</si>
  <si>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</si>
  <si>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</si>
  <si>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</si>
  <si>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</si>
  <si>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</si>
  <si>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</si>
  <si>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</si>
  <si>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</si>
  <si>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</si>
  <si>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</si>
  <si>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</si>
  <si>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</si>
  <si>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</si>
  <si>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</si>
  <si>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</si>
  <si>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</si>
  <si>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</si>
  <si>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</si>
  <si>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</si>
  <si>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</si>
  <si>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</si>
  <si>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</si>
  <si>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</si>
  <si>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</si>
  <si>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</si>
  <si>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</si>
  <si>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</si>
  <si>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</si>
  <si>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</si>
  <si>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</si>
  <si>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</si>
  <si>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</si>
  <si>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</si>
  <si>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</si>
  <si>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</si>
  <si>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</si>
  <si>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</si>
  <si>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</si>
  <si>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</si>
  <si>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</si>
  <si>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</si>
  <si>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</si>
  <si>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</si>
  <si>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</si>
  <si>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</si>
  <si>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</si>
  <si>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</si>
  <si>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</si>
  <si>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</si>
  <si>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</si>
  <si>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</si>
  <si>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</si>
  <si>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</si>
  <si>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</si>
  <si>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</si>
  <si>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</si>
  <si>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</si>
  <si>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</si>
  <si>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</si>
  <si>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</si>
  <si>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</si>
  <si>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</si>
  <si>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</si>
  <si>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</si>
  <si>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</si>
  <si>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</si>
  <si>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</si>
  <si>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</si>
  <si>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</si>
  <si>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</si>
  <si>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</si>
  <si>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</si>
  <si>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</si>
  <si>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</si>
  <si>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</si>
  <si>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</si>
  <si>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</si>
  <si>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</si>
  <si>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</si>
  <si>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</si>
  <si>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</si>
  <si>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</si>
  <si>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</si>
  <si>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</si>
  <si>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</si>
  <si>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</si>
  <si>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</si>
  <si>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</si>
  <si>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</si>
  <si>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</si>
  <si>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</si>
  <si>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</si>
  <si>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</si>
  <si>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</si>
  <si>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</si>
  <si>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</si>
  <si>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</si>
  <si>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</si>
  <si>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</si>
  <si>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</si>
  <si>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</si>
  <si>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</si>
  <si>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</si>
  <si>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</si>
  <si>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</si>
  <si>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</si>
  <si>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</si>
  <si>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</si>
  <si>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</si>
  <si>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</si>
  <si>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</si>
  <si>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</si>
  <si>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</si>
  <si>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</si>
  <si>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</si>
  <si>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</si>
  <si>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</si>
  <si>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</si>
  <si>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</si>
  <si>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</si>
  <si>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</si>
  <si>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</si>
  <si>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</si>
  <si>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</si>
  <si>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</si>
  <si>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</si>
  <si>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</si>
  <si>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</si>
  <si>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</si>
  <si>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</si>
  <si>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</si>
  <si>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</si>
  <si>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</si>
  <si>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</si>
  <si>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</si>
  <si>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</si>
  <si>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</si>
  <si>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</si>
  <si>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</si>
  <si>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</si>
  <si>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</si>
  <si>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</si>
  <si>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</si>
  <si>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</si>
  <si>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</si>
  <si>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</si>
  <si>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</si>
  <si>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</si>
  <si>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</si>
  <si>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</si>
  <si>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</si>
  <si>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</si>
  <si>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</si>
  <si>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</si>
  <si>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</si>
  <si>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</si>
  <si>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</si>
  <si>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</si>
  <si>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</si>
  <si>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</si>
  <si>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</si>
  <si>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</si>
  <si>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</si>
  <si>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</si>
  <si>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</si>
  <si>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</si>
  <si>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</si>
  <si>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</si>
  <si>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</si>
  <si>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</si>
  <si>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</si>
  <si>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</si>
  <si>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</si>
  <si>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</si>
  <si>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</si>
  <si>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</si>
  <si>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</si>
  <si>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</si>
  <si>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</si>
  <si>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</si>
  <si>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</si>
  <si>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</si>
  <si>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</si>
  <si>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</si>
  <si>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</si>
  <si>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</si>
  <si>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</si>
  <si>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</si>
  <si>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</si>
  <si>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</si>
  <si>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</si>
  <si>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</si>
  <si>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</si>
  <si>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</si>
  <si>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</si>
  <si>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</si>
  <si>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</si>
  <si>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</si>
  <si>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</si>
  <si>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</si>
  <si>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</si>
  <si>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</si>
  <si>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</si>
  <si>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</si>
  <si>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</si>
  <si>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</si>
  <si>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</si>
  <si>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</si>
  <si>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</si>
  <si>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</si>
  <si>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</si>
  <si>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</si>
  <si>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</si>
  <si>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</si>
  <si>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</si>
  <si>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</si>
  <si>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</si>
  <si>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</si>
  <si>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</si>
  <si>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</si>
  <si>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</si>
  <si>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</si>
  <si>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</si>
  <si>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</si>
  <si>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</si>
  <si>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</si>
  <si>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</si>
  <si>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</si>
  <si>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</si>
  <si>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</si>
  <si>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</si>
  <si>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</si>
  <si>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</si>
  <si>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</si>
  <si>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</si>
  <si>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</si>
  <si>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</si>
  <si>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</si>
  <si>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</si>
  <si>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</si>
  <si>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</si>
  <si>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</si>
  <si>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</si>
  <si>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</si>
  <si>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</si>
  <si>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</si>
  <si>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</si>
  <si>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</si>
  <si>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</si>
  <si>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</si>
  <si>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</si>
  <si>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</si>
  <si>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</si>
  <si>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</si>
  <si>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</si>
  <si>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</si>
  <si>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</si>
  <si>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</si>
  <si>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</si>
  <si>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</si>
  <si>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</si>
  <si>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</si>
  <si>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</si>
  <si>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</si>
  <si>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</si>
  <si>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</si>
  <si>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</si>
  <si>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</si>
  <si>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</si>
  <si>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</si>
  <si>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</si>
  <si>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</si>
  <si>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</si>
  <si>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</si>
  <si>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</si>
  <si>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</si>
  <si>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</si>
  <si>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</si>
  <si>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</si>
  <si>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</si>
  <si>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</si>
  <si>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</si>
  <si>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</si>
  <si>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</si>
  <si>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</si>
  <si>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</si>
  <si>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</si>
  <si>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</si>
  <si>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</si>
  <si>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</si>
  <si>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</si>
  <si>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</si>
  <si>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</si>
  <si>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</si>
  <si>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</si>
  <si>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</si>
  <si>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</si>
  <si>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</si>
  <si>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</si>
  <si>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</si>
  <si>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</si>
  <si>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</si>
  <si>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</si>
  <si>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</si>
  <si>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</si>
  <si>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</si>
  <si>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</si>
  <si>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</si>
  <si>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</si>
  <si>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</si>
  <si>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</si>
  <si>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</si>
  <si>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</si>
  <si>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</si>
  <si>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</si>
  <si>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</si>
  <si>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</si>
  <si>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</si>
  <si>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</si>
  <si>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</si>
  <si>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</si>
  <si>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</si>
  <si>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</si>
  <si>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</si>
  <si>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</si>
  <si>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</si>
  <si>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</si>
  <si>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</si>
  <si>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</si>
  <si>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</si>
  <si>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</si>
  <si>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</si>
  <si>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</si>
  <si>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</si>
  <si>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</si>
  <si>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</si>
  <si>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</si>
  <si>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</si>
  <si>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</si>
  <si>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</si>
  <si>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</si>
  <si>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</si>
  <si>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</si>
  <si>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</si>
  <si>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</si>
  <si>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</si>
  <si>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</si>
  <si>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</si>
  <si>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</si>
  <si>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</si>
  <si>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</si>
  <si>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</si>
  <si>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</si>
  <si>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</si>
  <si>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</si>
  <si>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</si>
  <si>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</si>
  <si>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</si>
  <si>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</si>
  <si>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</si>
  <si>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</si>
  <si>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</si>
  <si>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</si>
  <si>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</si>
  <si>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</si>
  <si>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</si>
  <si>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</si>
  <si>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</si>
  <si>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</si>
  <si>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</si>
  <si>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</si>
  <si>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</si>
  <si>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</si>
  <si>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</si>
  <si>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</si>
  <si>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</si>
  <si>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</si>
  <si>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</si>
  <si>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</si>
  <si>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</si>
  <si>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</si>
  <si>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</si>
  <si>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</si>
  <si>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</si>
  <si>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</si>
  <si>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</si>
  <si>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</si>
  <si>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</si>
  <si>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</si>
  <si>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</si>
  <si>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</si>
  <si>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</si>
  <si>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</si>
  <si>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</si>
  <si>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</si>
  <si>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</si>
  <si>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</si>
  <si>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</si>
  <si>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</si>
  <si>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</si>
  <si>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</si>
  <si>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</si>
  <si>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</si>
  <si>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</si>
  <si>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</si>
  <si>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</si>
  <si>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</si>
  <si>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</si>
  <si>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</si>
  <si>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</si>
  <si>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</si>
  <si>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</si>
  <si>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</si>
  <si>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</si>
  <si>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</si>
  <si>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</si>
  <si>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</si>
  <si>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</si>
  <si>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</si>
  <si>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</si>
  <si>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</si>
  <si>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</si>
  <si>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</si>
  <si>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</si>
  <si>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</si>
  <si>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</si>
  <si>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</si>
  <si>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</si>
  <si>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</si>
  <si>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</si>
  <si>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</si>
  <si>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</si>
  <si>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</si>
  <si>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</si>
  <si>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</si>
  <si>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</si>
  <si>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</si>
  <si>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</si>
  <si>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</si>
  <si>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</si>
  <si>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</si>
  <si>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</si>
  <si>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</si>
  <si>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</si>
  <si>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</si>
  <si>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</si>
  <si>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</si>
  <si>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</si>
  <si>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</si>
  <si>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</si>
  <si>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</si>
  <si>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</si>
  <si>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</si>
  <si>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</si>
  <si>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</si>
  <si>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</si>
  <si>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</si>
  <si>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</si>
  <si>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</si>
  <si>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</si>
  <si>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</si>
  <si>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</si>
  <si>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</si>
  <si>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</si>
  <si>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</si>
  <si>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</si>
  <si>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</si>
  <si>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</si>
  <si>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</si>
  <si>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</si>
  <si>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</si>
  <si>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</si>
  <si>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</si>
  <si>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</si>
  <si>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</si>
  <si>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</si>
  <si>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</si>
  <si>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</si>
  <si>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</si>
  <si>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</si>
  <si>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</si>
  <si>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</si>
  <si>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</si>
  <si>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</si>
  <si>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</si>
  <si>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</si>
  <si>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</si>
  <si>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</si>
  <si>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</si>
  <si>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</si>
  <si>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</si>
  <si>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</si>
  <si>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</si>
  <si>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</si>
  <si>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</si>
  <si>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</si>
  <si>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</si>
  <si>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</si>
  <si>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</si>
  <si>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</si>
  <si>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</si>
  <si>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</si>
  <si>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</si>
  <si>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</si>
  <si>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</si>
  <si>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</si>
  <si>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</si>
  <si>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</si>
  <si>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</si>
  <si>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</si>
  <si>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</si>
  <si>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</si>
  <si>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</si>
  <si>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</si>
  <si>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</si>
  <si>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</si>
  <si>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</si>
  <si>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</si>
  <si>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</si>
  <si>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</si>
  <si>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</si>
  <si>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</si>
  <si>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</si>
  <si>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</si>
  <si>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</si>
  <si>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</si>
  <si>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</si>
  <si>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</si>
  <si>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</si>
  <si>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</si>
  <si>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</si>
  <si>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</si>
  <si>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</si>
  <si>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</si>
  <si>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</si>
  <si>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</si>
  <si>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</si>
  <si>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</si>
  <si>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</si>
  <si>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</si>
  <si>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</si>
  <si>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</si>
  <si>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</si>
  <si>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</si>
  <si>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</si>
  <si>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</si>
  <si>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</si>
  <si>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</si>
  <si>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</si>
  <si>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</si>
  <si>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</si>
  <si>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</si>
  <si>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</si>
  <si>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</si>
  <si>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</si>
  <si>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</si>
  <si>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</si>
  <si>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</si>
  <si>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</si>
  <si>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</si>
  <si>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</si>
  <si>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</si>
  <si>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</si>
  <si>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</si>
  <si>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</si>
  <si>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</si>
  <si>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</si>
  <si>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</si>
  <si>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</si>
  <si>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</si>
  <si>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</si>
  <si>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</si>
  <si>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</si>
  <si>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</si>
  <si>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</si>
  <si>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</si>
  <si>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</si>
  <si>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</si>
  <si>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</si>
  <si>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</si>
  <si>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</si>
  <si>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</si>
  <si>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</si>
  <si>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</si>
  <si>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</si>
  <si>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</si>
  <si>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</si>
  <si>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</si>
  <si>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</si>
  <si>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</si>
  <si>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</si>
  <si>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</si>
  <si>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</si>
  <si>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</si>
  <si>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</si>
  <si>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</si>
  <si>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</si>
  <si>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</si>
  <si>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</si>
  <si>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</si>
  <si>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</si>
  <si>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</si>
  <si>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</si>
  <si>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</si>
  <si>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</si>
  <si>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</si>
  <si>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</si>
  <si>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</si>
  <si>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</si>
  <si>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</si>
  <si>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</si>
  <si>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</si>
  <si>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</si>
  <si>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</si>
  <si>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</si>
  <si>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</si>
  <si>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</si>
  <si>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</si>
  <si>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</si>
  <si>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</si>
  <si>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</si>
  <si>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</si>
  <si>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</si>
  <si>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</si>
  <si>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</si>
  <si>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</si>
  <si>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</si>
  <si>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</si>
  <si>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</si>
  <si>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</si>
  <si>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</si>
  <si>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</si>
  <si>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</si>
  <si>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</si>
  <si>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</si>
  <si>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</si>
  <si>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</si>
  <si>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</si>
  <si>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</si>
  <si>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</si>
  <si>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</si>
  <si>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</si>
  <si>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</si>
  <si>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</si>
  <si>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</si>
  <si>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</si>
  <si>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</si>
  <si>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</si>
  <si>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</si>
  <si>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</si>
  <si>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</si>
  <si>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</si>
  <si>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</si>
  <si>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</si>
  <si>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</si>
  <si>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</si>
  <si>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</si>
  <si>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</si>
  <si>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</si>
  <si>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</si>
  <si>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</si>
  <si>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</si>
  <si>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</si>
  <si>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</si>
  <si>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</si>
  <si>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</si>
  <si>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</si>
  <si>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</si>
  <si>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</si>
  <si>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</si>
  <si>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</si>
  <si>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</si>
  <si>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</si>
  <si>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</si>
  <si>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</si>
  <si>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</si>
  <si>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</si>
  <si>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</si>
  <si>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</si>
  <si>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</si>
  <si>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</si>
  <si>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</si>
  <si>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</si>
  <si>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</si>
  <si>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</si>
  <si>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</si>
  <si>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</si>
  <si>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</si>
  <si>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</si>
  <si>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</si>
  <si>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</si>
  <si>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</si>
  <si>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</si>
  <si>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</si>
  <si>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</si>
  <si>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</si>
  <si>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</si>
  <si>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</si>
  <si>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</si>
  <si>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</si>
  <si>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</si>
  <si>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</si>
  <si>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</si>
  <si>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</si>
  <si>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</si>
  <si>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</si>
  <si>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</si>
  <si>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</si>
  <si>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</si>
  <si>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</si>
  <si>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</si>
  <si>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</si>
  <si>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</si>
  <si>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</si>
  <si>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</si>
  <si>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</si>
  <si>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</si>
  <si>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</si>
  <si>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</si>
  <si>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</si>
  <si>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</si>
  <si>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</si>
  <si>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</si>
  <si>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</si>
  <si>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</si>
  <si>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</si>
  <si>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</si>
  <si>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</si>
  <si>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</si>
  <si>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</si>
  <si>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</si>
  <si>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</si>
  <si>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</si>
  <si>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</si>
  <si>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</si>
  <si>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</si>
  <si>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</si>
  <si>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</si>
  <si>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</si>
  <si>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</si>
  <si>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</si>
  <si>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</si>
  <si>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</si>
  <si>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</si>
  <si>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</si>
  <si>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</si>
  <si>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</si>
  <si>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</si>
  <si>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</si>
  <si>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</si>
  <si>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</si>
  <si>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</si>
  <si>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</si>
  <si>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</si>
  <si>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</si>
  <si>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</si>
  <si>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</si>
  <si>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</si>
  <si>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</si>
  <si>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</si>
  <si>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</si>
  <si>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</si>
  <si>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</si>
  <si>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</si>
  <si>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</si>
  <si>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</si>
  <si>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</si>
  <si>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</si>
  <si>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</si>
  <si>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</si>
  <si>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</si>
  <si>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</si>
  <si>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</si>
  <si>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</si>
  <si>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</si>
  <si>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</si>
  <si>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</si>
  <si>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</si>
  <si>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</si>
  <si>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</si>
  <si>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</si>
  <si>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</si>
  <si>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</si>
  <si>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</si>
  <si>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</si>
  <si>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</si>
  <si>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</si>
  <si>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</si>
  <si>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</si>
  <si>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</si>
  <si>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</si>
  <si>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</si>
  <si>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</si>
  <si>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</si>
  <si>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</si>
  <si>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</si>
  <si>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</si>
  <si>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</si>
  <si>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</si>
  <si>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</si>
  <si>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</si>
  <si>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</si>
  <si>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</si>
  <si>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</si>
  <si>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</si>
  <si>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</si>
  <si>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</si>
  <si>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</si>
  <si>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</si>
  <si>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</si>
  <si>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</si>
  <si>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</si>
  <si>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</si>
  <si>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</si>
  <si>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</si>
  <si>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</si>
  <si>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</si>
  <si>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</si>
  <si>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</si>
  <si>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</si>
  <si>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</si>
  <si>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</si>
  <si>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</si>
  <si>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</si>
  <si>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</si>
  <si>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</si>
  <si>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</si>
  <si>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</si>
  <si>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</si>
  <si>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</si>
  <si>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</si>
  <si>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</si>
  <si>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</si>
  <si>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</si>
  <si>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</si>
  <si>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</si>
  <si>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</si>
  <si>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</si>
  <si>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</si>
  <si>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</si>
  <si>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</si>
  <si>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</si>
  <si>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</si>
  <si>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</si>
  <si>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</si>
  <si>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</si>
  <si>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</si>
  <si>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</si>
  <si>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</si>
  <si>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</si>
  <si>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</si>
  <si>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</si>
  <si>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</si>
  <si>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</si>
  <si>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</si>
  <si>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</si>
  <si>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</si>
  <si>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</si>
  <si>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</si>
  <si>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</si>
  <si>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</si>
  <si>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</si>
  <si>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</si>
  <si>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</si>
  <si>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</si>
  <si>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</si>
  <si>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</si>
  <si>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</si>
  <si>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</si>
  <si>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</si>
  <si>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</si>
  <si>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</si>
  <si>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</si>
  <si>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</si>
  <si>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</si>
  <si>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</si>
  <si>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</si>
  <si>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</si>
  <si>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</si>
  <si>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</si>
  <si>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</si>
  <si>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</si>
  <si>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</si>
  <si>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</si>
  <si>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</si>
  <si>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</si>
  <si>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</si>
  <si>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</si>
  <si>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</si>
  <si>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</si>
  <si>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</si>
  <si>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</si>
  <si>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</si>
  <si>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</si>
  <si>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</si>
  <si>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</si>
  <si>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</si>
  <si>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</si>
  <si>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</si>
  <si>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</si>
  <si>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</si>
  <si>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</si>
  <si>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</si>
  <si>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</si>
  <si>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</si>
  <si>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</si>
  <si>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</si>
  <si>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</si>
  <si>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</si>
  <si>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</si>
  <si>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</si>
  <si>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</si>
  <si>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</si>
  <si>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</si>
  <si>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</si>
  <si>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</si>
  <si>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</si>
  <si>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</si>
  <si>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</si>
  <si>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</si>
  <si>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</si>
  <si>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</si>
  <si>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</si>
  <si>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</si>
  <si>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</si>
  <si>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</si>
  <si>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</si>
  <si>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</si>
  <si>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</si>
  <si>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</si>
  <si>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</si>
  <si>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</si>
  <si>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</si>
  <si>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</si>
  <si>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</si>
  <si>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</si>
  <si>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</si>
  <si>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</si>
  <si>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</si>
  <si>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</si>
  <si>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</si>
  <si>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</si>
  <si>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</si>
  <si>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</si>
  <si>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</si>
  <si>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</si>
  <si>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</si>
  <si>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</si>
  <si>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</si>
  <si>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</si>
  <si>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</si>
  <si>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</si>
  <si>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</si>
  <si>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</si>
  <si>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</si>
  <si>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</si>
  <si>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</si>
  <si>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</si>
  <si>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</si>
  <si>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</si>
  <si>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</si>
  <si>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</si>
  <si>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</si>
  <si>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</si>
  <si>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</si>
  <si>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</si>
  <si>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</si>
  <si>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</si>
  <si>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</si>
  <si>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</si>
  <si>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</si>
  <si>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</si>
  <si>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</si>
  <si>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</si>
  <si>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</si>
  <si>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</si>
  <si>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</si>
  <si>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</si>
  <si>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</si>
  <si>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</si>
  <si>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</si>
  <si>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</si>
  <si>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</si>
  <si>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</si>
  <si>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</si>
  <si>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</si>
  <si>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</si>
  <si>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</si>
  <si>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</si>
  <si>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</si>
  <si>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</si>
  <si>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</si>
  <si>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</si>
  <si>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</si>
  <si>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</si>
  <si>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</si>
  <si>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</si>
  <si>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</si>
  <si>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</si>
  <si>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</si>
  <si>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</si>
  <si>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</si>
  <si>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</si>
  <si>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</si>
  <si>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</si>
  <si>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</si>
  <si>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</si>
  <si>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</si>
  <si>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</si>
  <si>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</si>
  <si>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</si>
  <si>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</si>
  <si>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</si>
  <si>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</si>
  <si>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</si>
  <si>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</si>
  <si>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</si>
  <si>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</si>
  <si>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</si>
  <si>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</si>
  <si>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</si>
  <si>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</si>
  <si>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</si>
  <si>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</si>
  <si>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</si>
  <si>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</si>
  <si>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</si>
  <si>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</si>
  <si>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</si>
  <si>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</si>
  <si>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</si>
  <si>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</si>
  <si>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</si>
  <si>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</si>
  <si>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</si>
  <si>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</si>
  <si>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</si>
  <si>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</si>
  <si>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</si>
  <si>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</si>
  <si>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</si>
  <si>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</si>
  <si>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</si>
  <si>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</si>
  <si>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</si>
  <si>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</si>
  <si>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</si>
  <si>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</si>
  <si>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</si>
  <si>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</si>
  <si>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</si>
  <si>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</si>
  <si>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</si>
  <si>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</si>
  <si>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</si>
  <si>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</si>
  <si>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</si>
  <si>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</si>
  <si>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</si>
  <si>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</si>
  <si>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</si>
  <si>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</si>
  <si>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</si>
  <si>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</si>
  <si>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</si>
  <si>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</si>
  <si>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</si>
  <si>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</si>
  <si>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</si>
  <si>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</si>
  <si>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</si>
  <si>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</si>
  <si>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</si>
  <si>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</si>
  <si>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</si>
  <si>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</si>
  <si>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</si>
  <si>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</si>
  <si>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</si>
  <si>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</si>
  <si>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</si>
  <si>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</si>
  <si>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</si>
  <si>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</si>
  <si>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</si>
  <si>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</si>
  <si>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</si>
  <si>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</si>
  <si>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</si>
  <si>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</si>
  <si>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</si>
  <si>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</si>
  <si>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</si>
  <si>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</si>
  <si>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</si>
  <si>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</si>
  <si>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</si>
  <si>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</si>
  <si>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</si>
  <si>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</si>
  <si>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</si>
  <si>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</si>
  <si>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</si>
  <si>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</si>
  <si>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</si>
  <si>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</si>
  <si>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</si>
  <si>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</si>
  <si>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</si>
  <si>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</si>
  <si>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</si>
  <si>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</si>
  <si>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</si>
  <si>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</si>
  <si>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</si>
  <si>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</si>
  <si>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</si>
  <si>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</si>
  <si>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</si>
  <si>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</si>
  <si>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</si>
  <si>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</si>
  <si>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</si>
  <si>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</si>
  <si>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</si>
  <si>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</si>
  <si>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</si>
  <si>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</si>
  <si>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</si>
  <si>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</si>
  <si>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</si>
  <si>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</si>
  <si>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</si>
  <si>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</si>
  <si>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</si>
  <si>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</si>
  <si>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</si>
  <si>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</si>
  <si>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</si>
  <si>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</si>
  <si>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</si>
  <si>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</si>
  <si>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</si>
  <si>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</si>
  <si>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</si>
  <si>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</si>
  <si>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</si>
  <si>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</si>
  <si>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</si>
  <si>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</si>
  <si>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</si>
  <si>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</si>
  <si>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</si>
  <si>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</si>
  <si>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</si>
  <si>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</si>
  <si>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</si>
  <si>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</si>
  <si>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</si>
  <si>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</si>
  <si>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</si>
  <si>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</si>
  <si>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</si>
  <si>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</si>
  <si>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</si>
  <si>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</si>
  <si>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</si>
  <si>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</si>
  <si>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</si>
  <si>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</si>
  <si>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</si>
  <si>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</si>
  <si>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</si>
  <si>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</si>
  <si>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</si>
  <si>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</si>
  <si>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</si>
  <si>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</si>
  <si>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</si>
  <si>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</si>
  <si>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</si>
  <si>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</si>
  <si>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</si>
  <si>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</si>
  <si>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</si>
  <si>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</si>
  <si>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</si>
  <si>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</si>
  <si>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</si>
  <si>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</si>
  <si>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</si>
  <si>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</si>
  <si>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</si>
  <si>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</si>
  <si>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</si>
  <si>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</si>
  <si>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</si>
  <si>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</si>
  <si>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</si>
  <si>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</si>
  <si>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</si>
  <si>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</si>
  <si>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</si>
  <si>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</si>
  <si>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</si>
  <si>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</si>
  <si>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</si>
  <si>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</si>
  <si>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</si>
  <si>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</si>
  <si>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</si>
  <si>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</si>
  <si>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</si>
  <si>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</si>
  <si>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</si>
  <si>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</si>
  <si>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</si>
  <si>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</si>
  <si>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</si>
  <si>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</si>
  <si>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</si>
  <si>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</si>
  <si>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</si>
  <si>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</si>
  <si>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</si>
  <si>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</si>
  <si>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</si>
  <si>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</si>
  <si>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</si>
  <si>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</si>
  <si>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</si>
  <si>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</si>
  <si>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</si>
  <si>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</si>
  <si>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</si>
  <si>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</si>
  <si>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</si>
  <si>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</si>
  <si>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</si>
  <si>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</si>
  <si>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</si>
  <si>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</si>
  <si>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</si>
  <si>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</si>
  <si>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</si>
  <si>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</si>
  <si>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</si>
  <si>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</si>
  <si>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</si>
  <si>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</si>
  <si>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</si>
  <si>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</si>
  <si>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</si>
  <si>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</si>
  <si>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</si>
  <si>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</si>
  <si>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</si>
  <si>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</si>
  <si>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</si>
  <si>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</si>
  <si>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</si>
  <si>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</si>
  <si>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</si>
  <si>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</si>
  <si>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</si>
  <si>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</si>
  <si>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</si>
  <si>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</si>
  <si>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</si>
  <si>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</si>
  <si>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</si>
  <si>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</si>
  <si>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</si>
  <si>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</si>
  <si>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</si>
  <si>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</si>
  <si>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</si>
  <si>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</si>
  <si>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</si>
  <si>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</si>
  <si>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</si>
  <si>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</si>
  <si>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</si>
  <si>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</si>
  <si>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</si>
  <si>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</si>
  <si>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</si>
  <si>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</si>
  <si>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</si>
  <si>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</si>
  <si>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</si>
  <si>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</si>
  <si>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</si>
  <si>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</si>
  <si>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</si>
  <si>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</si>
  <si>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</si>
  <si>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</si>
  <si>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</si>
  <si>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</si>
  <si>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</si>
  <si>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</si>
  <si>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</si>
  <si>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</si>
  <si>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</si>
  <si>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</si>
  <si>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</si>
  <si>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</si>
  <si>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</si>
  <si>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</si>
  <si>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</si>
  <si>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</si>
  <si>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</si>
  <si>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</si>
  <si>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</si>
  <si>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</si>
  <si>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</si>
  <si>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</si>
  <si>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</si>
  <si>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</si>
  <si>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</si>
  <si>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</si>
  <si>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</si>
  <si>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</si>
  <si>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</si>
  <si>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</si>
  <si>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</si>
  <si>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</si>
  <si>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</si>
  <si>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</si>
  <si>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</si>
  <si>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</si>
  <si>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</si>
  <si>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</si>
  <si>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</si>
  <si>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</si>
  <si>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</si>
  <si>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</si>
  <si>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</si>
  <si>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</si>
  <si>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</si>
  <si>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</si>
  <si>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</si>
  <si>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</si>
  <si>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</si>
  <si>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</si>
  <si>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</si>
  <si>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</si>
  <si>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</si>
  <si>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</si>
  <si>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</si>
  <si>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</si>
  <si>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</si>
  <si>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</si>
  <si>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</si>
  <si>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</si>
  <si>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</si>
  <si>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</si>
  <si>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</si>
  <si>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</si>
  <si>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</si>
  <si>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</si>
  <si>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</si>
  <si>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</si>
  <si>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</si>
  <si>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</si>
  <si>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</si>
  <si>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</si>
  <si>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</si>
  <si>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</si>
  <si>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</si>
  <si>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</si>
  <si>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</si>
  <si>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</si>
  <si>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</si>
  <si>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</si>
  <si>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</si>
  <si>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</si>
  <si>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</si>
  <si>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</si>
  <si>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</si>
  <si>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</si>
  <si>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</si>
  <si>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</si>
  <si>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</si>
  <si>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</si>
  <si>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</si>
  <si>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</si>
  <si>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</si>
  <si>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</si>
  <si>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</si>
  <si>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</si>
  <si>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</si>
  <si>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</si>
  <si>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</si>
  <si>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</si>
  <si>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</si>
  <si>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</si>
  <si>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</si>
  <si>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</si>
  <si>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</si>
  <si>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</si>
  <si>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</si>
  <si>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</si>
  <si>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</si>
  <si>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</si>
  <si>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</si>
  <si>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</si>
  <si>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</si>
  <si>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</si>
  <si>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</si>
  <si>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</si>
  <si>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</si>
  <si>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</si>
  <si>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</si>
  <si>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</si>
  <si>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</si>
  <si>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</si>
  <si>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</si>
  <si>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</si>
  <si>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</si>
  <si>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</si>
  <si>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</si>
  <si>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</si>
  <si>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</si>
  <si>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</si>
  <si>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</si>
  <si>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</si>
  <si>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</si>
  <si>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</si>
  <si>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</si>
  <si>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</si>
  <si>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</si>
  <si>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</si>
  <si>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</si>
  <si>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</si>
  <si>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</si>
  <si>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</si>
  <si>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</si>
  <si>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</si>
  <si>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</si>
  <si>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</si>
  <si>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</si>
  <si>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</si>
  <si>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</si>
  <si>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</si>
  <si>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</si>
  <si>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</si>
  <si>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</si>
  <si>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</si>
  <si>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</si>
  <si>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</si>
  <si>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</si>
  <si>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</si>
  <si>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</si>
  <si>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</si>
  <si>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</si>
  <si>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</si>
  <si>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</si>
  <si>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</si>
  <si>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</si>
  <si>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</si>
  <si>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</si>
  <si>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</si>
  <si>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</si>
  <si>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</si>
  <si>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</si>
  <si>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</si>
  <si>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</si>
  <si>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</si>
  <si>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</si>
  <si>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</si>
  <si>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</si>
  <si>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</si>
  <si>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</si>
  <si>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</si>
  <si>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</si>
  <si>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</si>
  <si>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</si>
  <si>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</si>
  <si>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</si>
  <si>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</si>
  <si>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</si>
  <si>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</si>
  <si>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</si>
  <si>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</si>
  <si>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</si>
  <si>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</si>
  <si>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</si>
  <si>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</si>
  <si>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</si>
  <si>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</si>
  <si>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</si>
  <si>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</si>
  <si>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</si>
  <si>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</si>
  <si>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</si>
  <si>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</si>
  <si>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</si>
  <si>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</si>
  <si>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</si>
  <si>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</si>
  <si>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</si>
  <si>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</si>
  <si>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</si>
  <si>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</si>
  <si>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</si>
  <si>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</si>
  <si>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</si>
  <si>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</si>
  <si>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</si>
  <si>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</si>
  <si>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</si>
  <si>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</si>
  <si>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</si>
  <si>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</si>
  <si>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</si>
  <si>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</si>
  <si>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</si>
  <si>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</si>
  <si>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</si>
  <si>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</si>
  <si>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</si>
  <si>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</si>
  <si>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</si>
  <si>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</si>
  <si>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</si>
  <si>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</si>
  <si>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</si>
  <si>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</si>
  <si>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</si>
  <si>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</si>
  <si>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</si>
  <si>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</si>
  <si>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</si>
  <si>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</si>
  <si>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</si>
  <si>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</si>
  <si>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</si>
  <si>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</si>
  <si>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</si>
  <si>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</si>
  <si>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</si>
  <si>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</si>
  <si>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</si>
  <si>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</si>
  <si>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</si>
  <si>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</si>
  <si>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</si>
  <si>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</si>
  <si>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</si>
  <si>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</si>
  <si>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</si>
  <si>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</si>
  <si>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</si>
  <si>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</si>
  <si>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</si>
  <si>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</si>
  <si>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</si>
  <si>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</si>
  <si>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</si>
  <si>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</si>
  <si>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</si>
  <si>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</si>
  <si>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</si>
  <si>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</si>
  <si>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</si>
  <si>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</si>
  <si>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</si>
  <si>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</si>
  <si>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</si>
  <si>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</si>
  <si>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</si>
  <si>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</si>
  <si>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</si>
  <si>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</si>
  <si>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</si>
  <si>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</si>
  <si>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</si>
  <si>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</si>
  <si>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</si>
  <si>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</si>
  <si>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</si>
  <si>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</si>
  <si>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</si>
  <si>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</si>
  <si>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</si>
  <si>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</si>
  <si>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</si>
  <si>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</si>
  <si>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</si>
  <si>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</si>
  <si>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</si>
  <si>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</si>
  <si>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</si>
  <si>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</si>
  <si>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</si>
  <si>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</si>
  <si>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</si>
  <si>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</si>
  <si>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</si>
  <si>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</si>
  <si>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</si>
  <si>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</si>
  <si>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</si>
  <si>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</si>
  <si>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</si>
  <si>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</si>
  <si>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</si>
  <si>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</si>
  <si>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</si>
  <si>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</si>
  <si>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</si>
  <si>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</si>
  <si>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</si>
  <si>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</si>
  <si>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</si>
  <si>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</si>
  <si>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</si>
  <si>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</si>
  <si>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</si>
  <si>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</si>
  <si>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</si>
  <si>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</si>
  <si>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</si>
  <si>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</si>
  <si>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</si>
  <si>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</si>
  <si>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</si>
  <si>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</si>
  <si>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</si>
  <si>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</si>
  <si>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</si>
  <si>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</si>
  <si>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</si>
  <si>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</si>
  <si>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</si>
  <si>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</si>
  <si>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</si>
  <si>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</si>
  <si>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</si>
  <si>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</si>
  <si>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</si>
  <si>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</si>
  <si>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</si>
  <si>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</si>
  <si>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</si>
  <si>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</si>
  <si>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</si>
  <si>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</si>
  <si>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</si>
  <si>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</si>
  <si>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</si>
  <si>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</si>
  <si>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</si>
  <si>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</si>
  <si>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</si>
  <si>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</si>
  <si>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</si>
  <si>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</si>
  <si>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</si>
  <si>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</si>
  <si>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</si>
  <si>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</si>
  <si>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</si>
  <si>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</si>
  <si>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</si>
  <si>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</si>
  <si>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</si>
  <si>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</si>
  <si>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</si>
  <si>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</si>
  <si>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</si>
  <si>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</si>
  <si>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</si>
  <si>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</si>
  <si>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</si>
  <si>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</si>
  <si>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</si>
  <si>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</si>
  <si>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</si>
  <si>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</si>
  <si>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</si>
  <si>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</si>
  <si>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</si>
  <si>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</si>
  <si>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</si>
  <si>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</si>
  <si>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</si>
  <si>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</si>
  <si>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</si>
  <si>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</si>
  <si>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</si>
  <si>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</si>
  <si>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</si>
  <si>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</si>
  <si>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</si>
  <si>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</si>
  <si>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</si>
  <si>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</si>
  <si>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</si>
  <si>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</si>
  <si>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</si>
  <si>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</si>
  <si>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</si>
  <si>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</si>
  <si>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</si>
  <si>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</si>
  <si>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</si>
  <si>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</si>
  <si>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</si>
  <si>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</si>
  <si>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</si>
  <si>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</si>
  <si>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</si>
  <si>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</si>
  <si>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</si>
  <si>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</si>
  <si>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</si>
  <si>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</si>
  <si>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</si>
  <si>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</si>
  <si>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</si>
  <si>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</si>
  <si>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</si>
  <si>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</si>
  <si>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</si>
  <si>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</si>
  <si>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</si>
  <si>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</si>
  <si>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</si>
  <si>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</si>
  <si>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</si>
  <si>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</si>
  <si>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</si>
  <si>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</si>
  <si>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</si>
  <si>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</si>
  <si>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</si>
  <si>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</si>
  <si>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</si>
  <si>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</si>
  <si>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</si>
  <si>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</si>
  <si>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</si>
  <si>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</si>
  <si>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</si>
  <si>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</si>
  <si>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</si>
  <si>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</si>
  <si>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</si>
  <si>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</si>
  <si>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</si>
  <si>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</si>
  <si>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</si>
  <si>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</si>
  <si>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</si>
  <si>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</si>
  <si>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</si>
  <si>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</si>
  <si>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</si>
  <si>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</si>
  <si>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</si>
  <si>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</si>
  <si>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</si>
  <si>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</si>
  <si>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</si>
  <si>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</si>
  <si>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</si>
  <si>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</si>
  <si>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</si>
  <si>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</si>
  <si>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</si>
  <si>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</si>
  <si>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</si>
  <si>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</si>
  <si>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</si>
  <si>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</si>
  <si>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</si>
  <si>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</si>
  <si>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</si>
  <si>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</si>
  <si>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</si>
  <si>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</si>
  <si>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</si>
  <si>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</si>
  <si>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</si>
  <si>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</si>
  <si>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</si>
  <si>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</si>
  <si>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</si>
  <si>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</si>
  <si>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</si>
  <si>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</si>
  <si>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</si>
  <si>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</si>
  <si>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</si>
  <si>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</si>
  <si>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</si>
  <si>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</si>
  <si>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</si>
  <si>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</si>
  <si>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</si>
  <si>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</si>
  <si>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</si>
  <si>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</si>
  <si>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</si>
  <si>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</si>
  <si>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</si>
  <si>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</si>
  <si>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</si>
  <si>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</si>
  <si>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</si>
  <si>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</si>
  <si>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</si>
  <si>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</si>
  <si>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</si>
  <si>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</si>
  <si>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</si>
  <si>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</si>
  <si>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</si>
  <si>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</si>
  <si>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</si>
  <si>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</si>
  <si>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</si>
  <si>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</si>
  <si>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</si>
  <si>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</si>
  <si>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</si>
  <si>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</si>
  <si>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</si>
  <si>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</si>
  <si>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</si>
  <si>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</si>
  <si>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</si>
  <si>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</si>
  <si>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</si>
  <si>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</si>
  <si>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</si>
  <si>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</si>
  <si>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</si>
  <si>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</si>
  <si>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</si>
  <si>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</si>
  <si>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</si>
  <si>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</si>
  <si>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</si>
  <si>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</si>
  <si>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</si>
  <si>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</si>
  <si>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</si>
  <si>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</si>
  <si>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</si>
  <si>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</si>
  <si>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</si>
  <si>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</si>
  <si>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</si>
  <si>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</si>
  <si>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</si>
  <si>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</si>
  <si>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</si>
  <si>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</si>
  <si>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</si>
  <si>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</si>
  <si>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</si>
  <si>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</si>
  <si>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</si>
  <si>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</si>
  <si>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</si>
  <si>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</si>
  <si>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</si>
  <si>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</si>
  <si>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</si>
  <si>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</si>
  <si>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</si>
  <si>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</si>
  <si>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</si>
  <si>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</si>
  <si>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</si>
  <si>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</si>
  <si>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</si>
  <si>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</si>
  <si>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</si>
  <si>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</si>
  <si>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</si>
  <si>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</si>
  <si>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</si>
  <si>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</si>
  <si>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</si>
  <si>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</si>
  <si>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</si>
  <si>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</si>
  <si>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</si>
  <si>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</si>
  <si>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</si>
  <si>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</si>
  <si>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</si>
  <si>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</si>
  <si>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</si>
  <si>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</si>
  <si>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</si>
  <si>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</si>
  <si>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</si>
  <si>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</si>
  <si>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</si>
  <si>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</si>
  <si>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</si>
  <si>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</si>
  <si>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</si>
  <si>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</si>
  <si>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</si>
  <si>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</si>
  <si>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</si>
  <si>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</si>
  <si>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</si>
  <si>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</si>
  <si>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</si>
  <si>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</si>
  <si>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</si>
  <si>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</si>
  <si>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</si>
  <si>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</si>
  <si>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</si>
  <si>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</si>
  <si>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</si>
  <si>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</si>
  <si>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</si>
  <si>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</si>
  <si>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</si>
  <si>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</si>
  <si>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</si>
  <si>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</si>
  <si>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</si>
  <si>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</si>
  <si>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</si>
  <si>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</si>
  <si>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</si>
  <si>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</si>
  <si>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</si>
  <si>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</si>
  <si>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</si>
  <si>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</si>
  <si>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</si>
  <si>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</si>
  <si>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</si>
  <si>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</si>
  <si>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</si>
  <si>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</si>
  <si>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</si>
  <si>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</si>
  <si>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</si>
  <si>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</si>
  <si>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</si>
  <si>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</si>
  <si>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</si>
  <si>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</si>
  <si>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</si>
  <si>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</si>
  <si>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</si>
  <si>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</si>
  <si>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</si>
  <si>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</si>
  <si>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</si>
  <si>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</si>
  <si>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</si>
  <si>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</si>
  <si>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</si>
  <si>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</si>
  <si>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</si>
  <si>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</si>
  <si>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</si>
  <si>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</si>
  <si>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</si>
  <si>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</si>
  <si>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</si>
  <si>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</si>
  <si>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</si>
  <si>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</si>
  <si>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</si>
  <si>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</si>
  <si>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</si>
  <si>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</si>
  <si>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</si>
  <si>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</si>
  <si>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</si>
  <si>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</si>
  <si>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</si>
  <si>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</si>
  <si>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</si>
  <si>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</si>
  <si>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</si>
  <si>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</si>
  <si>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</si>
  <si>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</si>
  <si>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</si>
  <si>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</si>
  <si>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</si>
  <si>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</si>
  <si>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</si>
  <si>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</si>
  <si>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</si>
  <si>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</si>
  <si>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</si>
  <si>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</si>
  <si>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</si>
  <si>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</si>
  <si>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</si>
  <si>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</si>
  <si>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</si>
  <si>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</si>
  <si>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</si>
  <si>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</si>
  <si>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</si>
  <si>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</si>
  <si>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</si>
  <si>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</si>
  <si>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</si>
  <si>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</si>
  <si>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</si>
  <si>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</si>
  <si>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</si>
  <si>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</si>
  <si>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</si>
  <si>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</si>
  <si>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</si>
  <si>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</si>
  <si>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</si>
  <si>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</si>
  <si>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</si>
  <si>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</si>
  <si>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</si>
  <si>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</si>
  <si>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</si>
  <si>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</si>
  <si>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</si>
  <si>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</si>
  <si>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</si>
  <si>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</si>
  <si>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</si>
  <si>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</si>
  <si>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</si>
  <si>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</si>
  <si>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</si>
  <si>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</si>
  <si>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</si>
  <si>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</si>
  <si>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</si>
  <si>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</si>
  <si>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</si>
  <si>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</si>
  <si>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</si>
  <si>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</si>
  <si>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</si>
  <si>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</si>
  <si>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</si>
  <si>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</si>
  <si>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</si>
  <si>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</si>
  <si>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</si>
  <si>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</si>
  <si>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</si>
  <si>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</si>
  <si>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</si>
  <si>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</si>
  <si>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</si>
  <si>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</si>
  <si>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</si>
  <si>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</si>
  <si>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</si>
  <si>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</si>
  <si>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</si>
  <si>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</si>
  <si>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</si>
  <si>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</si>
  <si>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</si>
  <si>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</si>
  <si>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</si>
  <si>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</si>
  <si>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</si>
  <si>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</si>
  <si>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</si>
  <si>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</si>
  <si>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</si>
  <si>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</si>
  <si>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</si>
  <si>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</si>
  <si>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</si>
  <si>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</si>
  <si>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</si>
  <si>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</si>
  <si>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</si>
  <si>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</si>
  <si>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</si>
  <si>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</si>
  <si>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</si>
  <si>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</si>
  <si>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</si>
  <si>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</si>
  <si>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</si>
  <si>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</si>
  <si>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</si>
  <si>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</si>
  <si>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</si>
  <si>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</si>
  <si>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</si>
  <si>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</si>
  <si>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</si>
  <si>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</si>
  <si>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</si>
  <si>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</si>
  <si>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</si>
  <si>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</si>
  <si>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</si>
  <si>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</si>
  <si>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</si>
  <si>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</si>
  <si>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</si>
  <si>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</si>
  <si>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</si>
  <si>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</si>
  <si>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</si>
  <si>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</si>
  <si>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</si>
  <si>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</si>
  <si>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</si>
  <si>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</si>
  <si>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</si>
  <si>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</si>
  <si>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</si>
  <si>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</si>
  <si>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</si>
  <si>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</si>
  <si>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</si>
  <si>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</si>
  <si>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</si>
  <si>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</si>
  <si>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</si>
  <si>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</si>
  <si>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</si>
  <si>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</si>
  <si>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</si>
  <si>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</si>
  <si>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</si>
  <si>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</si>
  <si>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</si>
  <si>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</si>
  <si>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</si>
  <si>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</si>
  <si>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</si>
  <si>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</si>
  <si>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</si>
  <si>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</si>
  <si>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</si>
  <si>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</si>
  <si>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</si>
  <si>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</si>
  <si>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</si>
  <si>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</si>
  <si>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</si>
  <si>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</si>
  <si>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</si>
  <si>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</si>
  <si>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</si>
  <si>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</si>
  <si>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</si>
  <si>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</si>
  <si>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</si>
  <si>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</si>
  <si>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</si>
  <si>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</si>
  <si>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</si>
  <si>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</si>
  <si>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</si>
  <si>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</si>
  <si>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</si>
  <si>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</si>
  <si>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</si>
  <si>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</si>
  <si>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</si>
  <si>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</si>
  <si>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</si>
  <si>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</si>
  <si>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</si>
  <si>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</si>
  <si>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</si>
  <si>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</si>
  <si>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</si>
  <si>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</si>
  <si>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</si>
  <si>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</si>
  <si>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</si>
  <si>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</si>
  <si>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</si>
  <si>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</si>
  <si>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</si>
  <si>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</si>
  <si>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</si>
  <si>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</si>
  <si>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</si>
  <si>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</si>
  <si>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</si>
  <si>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</si>
  <si>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</si>
  <si>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</si>
  <si>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</si>
  <si>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</si>
  <si>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</si>
  <si>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</si>
  <si>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</si>
  <si>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</si>
  <si>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</si>
  <si>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</si>
  <si>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</si>
  <si>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</si>
  <si>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</si>
  <si>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</si>
  <si>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</si>
  <si>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</si>
  <si>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</si>
  <si>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</si>
  <si>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</si>
  <si>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</si>
  <si>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</si>
  <si>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</si>
  <si>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</si>
  <si>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</si>
  <si>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</si>
  <si>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</si>
  <si>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</si>
  <si>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</si>
  <si>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</si>
  <si>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</si>
  <si>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</si>
  <si>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</si>
  <si>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</si>
  <si>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</si>
  <si>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</si>
  <si>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</si>
  <si>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</si>
  <si>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</si>
  <si>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</si>
  <si>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</si>
  <si>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</si>
  <si>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</si>
  <si>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</si>
  <si>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</si>
  <si>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</si>
  <si>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</si>
  <si>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</si>
  <si>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</si>
  <si>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</si>
  <si>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</si>
  <si>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</si>
  <si>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</si>
  <si>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</si>
  <si>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</si>
  <si>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</si>
  <si>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</si>
  <si>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</si>
  <si>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</si>
  <si>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</si>
  <si>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</si>
  <si>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</si>
  <si>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</si>
  <si>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</si>
  <si>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</si>
  <si>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</si>
  <si>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</si>
  <si>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</si>
  <si>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</si>
  <si>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</si>
  <si>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</si>
  <si>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</si>
  <si>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</si>
  <si>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</si>
  <si>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</si>
  <si>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</si>
  <si>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</si>
  <si>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</si>
  <si>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</si>
  <si>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</si>
  <si>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</si>
  <si>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</si>
  <si>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</si>
  <si>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</si>
  <si>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</si>
  <si>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</si>
  <si>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</si>
  <si>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</si>
  <si>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</si>
  <si>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</si>
  <si>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</si>
  <si>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</si>
  <si>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</si>
  <si>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</si>
  <si>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</si>
  <si>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</si>
  <si>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</si>
  <si>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</si>
  <si>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</si>
  <si>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</si>
  <si>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</si>
  <si>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</si>
  <si>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</si>
  <si>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</si>
  <si>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</si>
  <si>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</si>
  <si>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</si>
  <si>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</si>
  <si>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</si>
  <si>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</si>
  <si>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</si>
  <si>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</si>
  <si>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</si>
  <si>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</si>
  <si>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</si>
  <si>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</si>
  <si>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</si>
  <si>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</si>
  <si>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</si>
  <si>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</si>
  <si>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</si>
  <si>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</si>
  <si>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</si>
  <si>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</si>
  <si>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</si>
  <si>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</si>
  <si>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</si>
  <si>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</si>
  <si>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</si>
  <si>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</si>
  <si>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</si>
  <si>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</si>
  <si>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</si>
  <si>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</si>
  <si>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</si>
  <si>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</si>
  <si>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</si>
  <si>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</si>
  <si>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</si>
  <si>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</si>
  <si>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</si>
  <si>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</si>
  <si>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</si>
  <si>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</si>
  <si>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</si>
  <si>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</si>
  <si>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</si>
  <si>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</si>
  <si>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</si>
  <si>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</si>
  <si>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</si>
  <si>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</si>
  <si>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</si>
  <si>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</si>
  <si>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</si>
  <si>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</si>
  <si>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</si>
  <si>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</si>
  <si>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</si>
  <si>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</si>
  <si>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</si>
  <si>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</si>
  <si>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</si>
  <si>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</si>
  <si>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</si>
  <si>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</si>
  <si>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</si>
  <si>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</si>
  <si>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</si>
  <si>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</si>
  <si>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</si>
  <si>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</si>
  <si>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</si>
  <si>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</si>
  <si>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</si>
  <si>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</si>
  <si>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</si>
  <si>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</si>
  <si>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</si>
  <si>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</si>
  <si>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</si>
  <si>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</si>
  <si>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</si>
  <si>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</si>
  <si>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</si>
  <si>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</si>
  <si>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</si>
  <si>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</si>
  <si>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</si>
  <si>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</si>
  <si>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</si>
  <si>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</si>
  <si>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</si>
  <si>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</si>
  <si>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</si>
  <si>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</si>
  <si>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</si>
  <si>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</si>
  <si>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</si>
  <si>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</si>
  <si>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</si>
  <si>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</si>
  <si>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</si>
  <si>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</si>
  <si>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</si>
  <si>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</si>
  <si>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</si>
  <si>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</si>
  <si>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</si>
  <si>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</si>
  <si>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</si>
  <si>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</si>
  <si>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</si>
  <si>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</si>
  <si>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</si>
  <si>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</si>
  <si>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</si>
  <si>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</si>
  <si>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</si>
  <si>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</si>
  <si>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</si>
  <si>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</si>
  <si>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</si>
  <si>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</si>
  <si>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</si>
  <si>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</si>
  <si>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</si>
  <si>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</si>
  <si>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</si>
  <si>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</si>
  <si>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</si>
  <si>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</si>
  <si>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</si>
  <si>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</si>
  <si>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</si>
  <si>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</si>
  <si>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</si>
  <si>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</si>
  <si>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</si>
  <si>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</si>
  <si>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</si>
  <si>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</si>
  <si>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</si>
  <si>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</si>
  <si>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</si>
  <si>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</si>
  <si>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</si>
  <si>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</si>
  <si>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</si>
  <si>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</si>
  <si>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</si>
  <si>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</si>
  <si>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</si>
  <si>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</si>
  <si>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</si>
  <si>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</si>
  <si>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</si>
  <si>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</si>
  <si>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</si>
  <si>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</si>
  <si>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</si>
  <si>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</si>
  <si>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</si>
  <si>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</si>
  <si>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</si>
  <si>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</si>
  <si>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</si>
  <si>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</si>
  <si>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</si>
  <si>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</si>
  <si>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</si>
  <si>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</si>
  <si>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</si>
  <si>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</si>
  <si>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</si>
  <si>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</si>
  <si>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</si>
  <si>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</si>
  <si>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</si>
  <si>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</si>
  <si>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</si>
  <si>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</si>
  <si>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</si>
  <si>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</si>
  <si>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</si>
  <si>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</si>
  <si>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</si>
  <si>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</si>
  <si>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</si>
  <si>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</si>
  <si>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</si>
  <si>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</si>
  <si>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</si>
  <si>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</si>
  <si>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</si>
  <si>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</si>
  <si>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</si>
  <si>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</si>
  <si>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</si>
  <si>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</si>
  <si>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</si>
  <si>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</si>
  <si>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</si>
  <si>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</si>
  <si>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</si>
  <si>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</si>
  <si>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</si>
  <si>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</si>
  <si>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</si>
  <si>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</si>
  <si>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</si>
  <si>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</si>
  <si>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</si>
  <si>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</si>
  <si>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</si>
  <si>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</si>
  <si>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</si>
  <si>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</si>
  <si>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</si>
  <si>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</si>
  <si>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</si>
  <si>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</si>
  <si>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</si>
  <si>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</si>
  <si>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</si>
  <si>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</si>
  <si>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</si>
  <si>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</si>
  <si>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</si>
  <si>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</si>
  <si>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</si>
  <si>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</si>
  <si>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</si>
  <si>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</si>
  <si>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</si>
  <si>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</si>
  <si>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</si>
  <si>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</si>
  <si>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</si>
  <si>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</si>
  <si>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</si>
  <si>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</si>
  <si>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</si>
  <si>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</si>
  <si>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</si>
  <si>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</si>
  <si>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</si>
  <si>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</si>
  <si>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</si>
  <si>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</si>
  <si>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</si>
  <si>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</si>
  <si>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</si>
  <si>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</si>
  <si>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</si>
  <si>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</si>
  <si>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</si>
  <si>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</si>
  <si>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</si>
  <si>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</si>
  <si>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</si>
  <si>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</si>
  <si>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</si>
  <si>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</si>
  <si>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</si>
  <si>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</si>
  <si>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</si>
  <si>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</si>
  <si>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</si>
  <si>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</si>
  <si>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</si>
  <si>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</si>
  <si>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</si>
  <si>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</si>
  <si>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</si>
  <si>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</si>
  <si>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</si>
  <si>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</si>
  <si>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</si>
  <si>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</si>
  <si>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</si>
  <si>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</si>
  <si>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</si>
  <si>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</si>
  <si>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</si>
  <si>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</si>
  <si>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</si>
  <si>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</si>
  <si>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</si>
  <si>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</si>
  <si>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</si>
  <si>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</si>
  <si>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</si>
  <si>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</si>
  <si>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</si>
  <si>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</si>
  <si>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</si>
  <si>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</si>
  <si>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</si>
  <si>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</si>
  <si>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</si>
  <si>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</si>
  <si>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</si>
  <si>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</si>
  <si>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</si>
  <si>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</si>
  <si>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</si>
  <si>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</si>
  <si>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</si>
  <si>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</si>
  <si>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</si>
  <si>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</si>
  <si>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</si>
  <si>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</si>
  <si>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</si>
  <si>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</si>
  <si>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</si>
  <si>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</si>
  <si>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</si>
  <si>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</si>
  <si>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</si>
  <si>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</si>
  <si>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</si>
  <si>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</si>
  <si>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</si>
  <si>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</si>
  <si>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</si>
  <si>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</si>
  <si>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</si>
  <si>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</si>
  <si>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</si>
  <si>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</si>
  <si>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</si>
  <si>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</si>
  <si>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</si>
  <si>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</si>
  <si>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</si>
  <si>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</si>
  <si>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</si>
  <si>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</si>
  <si>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</si>
  <si>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</si>
  <si>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</si>
  <si>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</si>
  <si>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</si>
  <si>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</si>
  <si>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</si>
  <si>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</si>
  <si>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</si>
  <si>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</si>
  <si>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</si>
  <si>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</si>
  <si>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</si>
  <si>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</si>
  <si>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</si>
  <si>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</si>
  <si>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</si>
  <si>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</si>
  <si>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</si>
  <si>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</si>
  <si>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</si>
  <si>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</si>
  <si>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</si>
  <si>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</si>
  <si>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</si>
  <si>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</si>
  <si>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</si>
  <si>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</si>
  <si>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</si>
  <si>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</si>
  <si>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</si>
  <si>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</si>
  <si>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</si>
  <si>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</si>
  <si>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</si>
  <si>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</si>
  <si>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</si>
  <si>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</si>
  <si>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</si>
  <si>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</si>
  <si>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</si>
  <si>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</si>
  <si>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</si>
  <si>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</si>
  <si>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</si>
  <si>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</si>
  <si>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</si>
  <si>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</si>
  <si>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</si>
  <si>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</si>
  <si>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</si>
  <si>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</si>
  <si>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</si>
  <si>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</si>
  <si>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</si>
  <si>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</si>
  <si>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</si>
  <si>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</si>
  <si>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</si>
  <si>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</si>
  <si>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</si>
  <si>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</si>
  <si>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</si>
  <si>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</si>
  <si>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</si>
  <si>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</si>
  <si>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</si>
  <si>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</si>
  <si>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</si>
  <si>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</si>
  <si>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</si>
  <si>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</si>
  <si>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</si>
  <si>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</si>
  <si>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</si>
  <si>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</si>
  <si>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</si>
  <si>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</si>
  <si>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</si>
  <si>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</si>
  <si>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</si>
  <si>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</si>
  <si>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</si>
  <si>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</si>
  <si>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</si>
  <si>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</si>
  <si>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</si>
  <si>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</si>
  <si>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</si>
  <si>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</si>
  <si>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</si>
  <si>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</si>
  <si>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</si>
  <si>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</si>
  <si>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</si>
  <si>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</si>
  <si>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</si>
  <si>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</si>
  <si>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</si>
  <si>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</si>
  <si>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</si>
  <si>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</si>
  <si>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</si>
  <si>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</si>
  <si>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</si>
  <si>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</si>
  <si>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</si>
  <si>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</si>
  <si>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</si>
  <si>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</si>
  <si>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</si>
  <si>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</si>
  <si>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</si>
  <si>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</si>
  <si>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</si>
  <si>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</si>
  <si>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</si>
  <si>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</si>
  <si>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</si>
  <si>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</si>
  <si>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</si>
  <si>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</si>
  <si>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</si>
  <si>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</si>
  <si>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</si>
  <si>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</si>
  <si>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</si>
  <si>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</si>
  <si>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</si>
  <si>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</si>
  <si>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</si>
  <si>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</si>
  <si>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</si>
  <si>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</si>
  <si>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</si>
  <si>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</si>
  <si>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</si>
  <si>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</si>
  <si>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</si>
  <si>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</si>
  <si>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</si>
  <si>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</si>
  <si>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</si>
  <si>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</si>
  <si>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</si>
  <si>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</si>
  <si>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</si>
  <si>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</si>
  <si>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</si>
  <si>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</si>
  <si>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</si>
  <si>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</si>
  <si>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</si>
  <si>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</si>
  <si>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</si>
  <si>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</si>
  <si>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</si>
  <si>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</si>
  <si>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</si>
  <si>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</si>
  <si>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</si>
  <si>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</si>
  <si>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</si>
  <si>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</si>
  <si>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</si>
  <si>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</si>
  <si>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</si>
  <si>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</si>
  <si>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</si>
  <si>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</si>
  <si>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</si>
  <si>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</si>
  <si>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</si>
  <si>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</si>
  <si>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</si>
  <si>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</si>
  <si>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</si>
  <si>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</si>
  <si>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</si>
  <si>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</si>
  <si>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</si>
  <si>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</si>
  <si>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</si>
  <si>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</si>
  <si>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</si>
  <si>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</si>
  <si>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</si>
  <si>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</si>
  <si>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</si>
  <si>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</si>
  <si>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</si>
  <si>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</si>
  <si>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</si>
  <si>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</si>
  <si>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</si>
  <si>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</si>
  <si>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</si>
  <si>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</si>
  <si>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</si>
  <si>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</si>
  <si>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</si>
  <si>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</si>
  <si>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</si>
  <si>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</si>
  <si>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</si>
  <si>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</si>
  <si>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</si>
  <si>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</si>
  <si>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</si>
  <si>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</si>
  <si>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</si>
  <si>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</si>
  <si>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</si>
  <si>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</si>
  <si>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</si>
  <si>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</si>
  <si>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</si>
  <si>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</si>
  <si>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</si>
  <si>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</si>
  <si>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</si>
  <si>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</si>
  <si>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</si>
  <si>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</si>
  <si>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</si>
  <si>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</si>
  <si>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</si>
  <si>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</si>
  <si>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</si>
  <si>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</si>
  <si>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</si>
  <si>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</si>
  <si>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</si>
  <si>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</si>
  <si>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</si>
  <si>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</si>
  <si>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</si>
  <si>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</si>
  <si>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</si>
  <si>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</si>
  <si>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</si>
  <si>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</si>
  <si>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</si>
  <si>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</si>
  <si>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</si>
  <si>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</si>
  <si>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</si>
  <si>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</si>
  <si>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</si>
  <si>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</si>
  <si>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</si>
  <si>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</si>
  <si>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</si>
  <si>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</si>
  <si>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</si>
  <si>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</si>
  <si>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</si>
  <si>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</si>
  <si>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</si>
  <si>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</si>
  <si>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</si>
  <si>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</si>
  <si>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</si>
  <si>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</si>
  <si>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</si>
  <si>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</si>
  <si>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</si>
  <si>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</si>
  <si>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</si>
  <si>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</si>
  <si>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</si>
  <si>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</si>
  <si>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</si>
  <si>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</si>
  <si>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</si>
  <si>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</si>
  <si>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</si>
  <si>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</si>
  <si>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</si>
  <si>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</si>
  <si>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</si>
  <si>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</si>
  <si>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</si>
  <si>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</si>
  <si>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</si>
  <si>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</si>
  <si>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</si>
  <si>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</si>
  <si>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</si>
  <si>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</si>
  <si>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</si>
  <si>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</si>
  <si>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</si>
  <si>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</si>
  <si>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</si>
  <si>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</si>
  <si>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</si>
  <si>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</si>
  <si>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</si>
  <si>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</si>
  <si>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</si>
  <si>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</si>
  <si>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</si>
  <si>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</si>
  <si>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</si>
  <si>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</si>
  <si>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</si>
  <si>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</si>
  <si>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</si>
  <si>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</si>
  <si>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</si>
  <si>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</si>
  <si>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</si>
  <si>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</si>
  <si>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</si>
  <si>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</si>
  <si>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</si>
  <si>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</si>
  <si>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</si>
  <si>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</si>
  <si>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</si>
  <si>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</si>
  <si>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</si>
  <si>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</si>
  <si>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</si>
  <si>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</si>
  <si>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</si>
  <si>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</si>
  <si>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</si>
  <si>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</si>
  <si>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</si>
  <si>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</si>
  <si>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</si>
  <si>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</si>
  <si>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</si>
  <si>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</si>
  <si>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</si>
  <si>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</si>
  <si>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</si>
  <si>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</si>
  <si>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</si>
  <si>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</si>
  <si>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</si>
  <si>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</si>
  <si>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</si>
  <si>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</si>
  <si>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</si>
  <si>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</si>
  <si>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</si>
  <si>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</si>
  <si>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</si>
  <si>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</si>
  <si>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</si>
  <si>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</si>
  <si>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</si>
  <si>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</si>
  <si>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</si>
  <si>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</si>
  <si>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</si>
  <si>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</si>
  <si>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</si>
  <si>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</si>
  <si>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</si>
  <si>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</si>
  <si>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</si>
  <si>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</si>
  <si>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</si>
  <si>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</si>
  <si>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</si>
  <si>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</si>
  <si>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</si>
  <si>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</si>
  <si>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</si>
  <si>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</si>
  <si>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</si>
  <si>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</si>
  <si>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</si>
  <si>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</si>
  <si>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</si>
  <si>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</si>
  <si>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</si>
  <si>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</si>
  <si>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</si>
  <si>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</si>
  <si>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</si>
  <si>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</si>
  <si>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</si>
  <si>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</si>
  <si>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</si>
  <si>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</si>
  <si>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</si>
  <si>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</si>
  <si>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</si>
  <si>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</si>
  <si>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</si>
  <si>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</si>
  <si>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</si>
  <si>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</si>
  <si>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</si>
  <si>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</si>
  <si>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</si>
  <si>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</si>
  <si>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</si>
  <si>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</si>
  <si>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</si>
  <si>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</si>
  <si>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</si>
  <si>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</si>
  <si>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</si>
  <si>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</si>
  <si>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</si>
  <si>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</si>
  <si>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</si>
  <si>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</si>
  <si>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</si>
  <si>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</si>
  <si>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</si>
  <si>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</si>
  <si>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</si>
  <si>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</si>
  <si>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</si>
  <si>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</si>
  <si>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</si>
  <si>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</si>
  <si>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</si>
  <si>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</si>
  <si>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</si>
  <si>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</si>
  <si>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</si>
  <si>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</si>
  <si>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</si>
  <si>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</si>
  <si>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</si>
  <si>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</si>
  <si>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</si>
  <si>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</si>
  <si>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</si>
  <si>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</si>
  <si>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</si>
  <si>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</si>
  <si>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</si>
  <si>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</si>
  <si>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</si>
  <si>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</si>
  <si>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</si>
  <si>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</si>
  <si>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</si>
  <si>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</si>
  <si>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</si>
  <si>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</si>
  <si>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</si>
  <si>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</si>
  <si>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</si>
  <si>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</si>
  <si>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</si>
  <si>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</si>
  <si>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</si>
  <si>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</si>
  <si>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</si>
  <si>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</si>
  <si>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</si>
  <si>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</si>
  <si>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</si>
  <si>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</si>
  <si>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</si>
  <si>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</si>
  <si>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</si>
  <si>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</si>
  <si>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</si>
  <si>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</si>
  <si>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</si>
  <si>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</si>
  <si>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</si>
  <si>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</si>
  <si>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</si>
  <si>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</si>
  <si>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</si>
  <si>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</si>
  <si>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</si>
  <si>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</si>
  <si>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</si>
  <si>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</si>
  <si>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</si>
  <si>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</si>
  <si>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</si>
  <si>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</si>
  <si>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</si>
  <si>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</si>
  <si>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</si>
  <si>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</si>
  <si>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</si>
  <si>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</si>
  <si>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</si>
  <si>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</si>
  <si>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</si>
  <si>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</si>
  <si>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</si>
  <si>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</si>
  <si>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</si>
  <si>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</si>
  <si>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</si>
  <si>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</si>
  <si>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</si>
  <si>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</si>
  <si>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</si>
  <si>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</si>
  <si>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</si>
  <si>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</si>
  <si>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</si>
  <si>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</si>
  <si>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</si>
  <si>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</si>
  <si>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</si>
  <si>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</si>
  <si>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</si>
  <si>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</si>
  <si>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</si>
  <si>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</si>
  <si>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</si>
  <si>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</si>
  <si>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</si>
  <si>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</si>
  <si>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</si>
  <si>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</si>
  <si>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</si>
  <si>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</si>
  <si>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</si>
  <si>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</si>
  <si>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</si>
  <si>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</si>
  <si>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</si>
  <si>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</si>
  <si>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</si>
  <si>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</si>
  <si>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</si>
  <si>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</si>
  <si>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</si>
  <si>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</si>
  <si>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</si>
  <si>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</si>
  <si>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</si>
  <si>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</si>
  <si>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</si>
  <si>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</si>
  <si>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</si>
  <si>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</si>
  <si>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</si>
  <si>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</si>
  <si>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</si>
  <si>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</si>
  <si>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</si>
  <si>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</si>
  <si>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</si>
  <si>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</si>
  <si>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</si>
  <si>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</si>
  <si>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</si>
  <si>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</si>
  <si>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</si>
  <si>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</si>
  <si>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</si>
  <si>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</si>
  <si>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</si>
  <si>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</si>
  <si>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</si>
  <si>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</si>
  <si>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</si>
  <si>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</si>
  <si>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</si>
  <si>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</si>
  <si>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</si>
  <si>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</si>
  <si>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</si>
  <si>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</si>
  <si>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</si>
  <si>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</si>
  <si>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</si>
  <si>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</si>
  <si>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</si>
  <si>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</si>
  <si>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</si>
  <si>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</si>
  <si>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</si>
  <si>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</si>
  <si>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</si>
  <si>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</si>
  <si>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</si>
  <si>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</si>
  <si>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</si>
  <si>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</si>
  <si>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</si>
  <si>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</si>
  <si>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</si>
  <si>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</si>
  <si>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</si>
  <si>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</si>
  <si>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</si>
  <si>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</si>
  <si>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</si>
  <si>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</si>
  <si>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</si>
  <si>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</si>
  <si>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</si>
  <si>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</si>
  <si>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</si>
  <si>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</si>
  <si>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</si>
  <si>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</si>
  <si>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</si>
  <si>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</si>
  <si>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</si>
  <si>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</si>
  <si>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</si>
  <si>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</si>
  <si>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</si>
  <si>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</si>
  <si>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</si>
  <si>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</si>
  <si>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</si>
  <si>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</si>
  <si>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</si>
  <si>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</si>
  <si>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</si>
  <si>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</si>
  <si>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</si>
  <si>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</si>
  <si>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</si>
  <si>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</si>
  <si>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</si>
  <si>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</si>
  <si>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</si>
  <si>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</si>
  <si>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</si>
  <si>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</si>
  <si>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</si>
  <si>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</si>
  <si>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</si>
  <si>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</si>
  <si>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</si>
  <si>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</si>
  <si>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</si>
  <si>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</si>
  <si>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</si>
  <si>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</si>
  <si>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</si>
  <si>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</si>
  <si>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</si>
  <si>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</si>
  <si>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</si>
  <si>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</si>
  <si>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</si>
  <si>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</si>
  <si>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</si>
  <si>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</si>
  <si>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</si>
  <si>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</si>
  <si>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</si>
  <si>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</si>
  <si>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</si>
  <si>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</si>
  <si>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</si>
  <si>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</si>
  <si>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</si>
  <si>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</si>
  <si>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</si>
  <si>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</si>
  <si>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</si>
  <si>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</si>
  <si>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</si>
  <si>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</si>
  <si>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</si>
  <si>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</si>
  <si>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</si>
  <si>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</si>
  <si>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</si>
  <si>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</si>
  <si>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</si>
  <si>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</si>
  <si>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</si>
  <si>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</si>
  <si>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</si>
  <si>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</si>
  <si>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</si>
  <si>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</si>
  <si>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</si>
  <si>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</si>
  <si>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</si>
  <si>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</si>
  <si>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</si>
  <si>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</si>
  <si>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</si>
  <si>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</si>
  <si>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</si>
  <si>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</si>
  <si>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</si>
  <si>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</si>
  <si>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</si>
  <si>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</si>
  <si>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</si>
  <si>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</si>
  <si>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</si>
  <si>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</si>
  <si>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</si>
  <si>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</si>
  <si>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</si>
  <si>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</si>
  <si>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</si>
  <si>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</si>
  <si>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</si>
  <si>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</si>
  <si>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</si>
  <si>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</si>
  <si>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</si>
  <si>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</si>
  <si>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</si>
  <si>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</si>
  <si>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</si>
  <si>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</si>
  <si>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</si>
  <si>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</si>
  <si>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</si>
  <si>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</si>
  <si>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</si>
  <si>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</si>
  <si>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</si>
  <si>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</si>
  <si>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</si>
  <si>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</si>
  <si>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</si>
  <si>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</si>
  <si>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</si>
  <si>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</si>
  <si>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</si>
  <si>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</si>
  <si>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</si>
  <si>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</si>
  <si>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</si>
  <si>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</si>
  <si>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</si>
  <si>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</si>
  <si>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</si>
  <si>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</si>
  <si>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</si>
  <si>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</si>
  <si>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</si>
  <si>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</si>
  <si>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</si>
  <si>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</si>
  <si>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</si>
  <si>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</si>
  <si>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</si>
  <si>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</si>
  <si>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</si>
  <si>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</si>
  <si>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</si>
  <si>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</si>
  <si>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</si>
  <si>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</si>
  <si>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</si>
  <si>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</si>
  <si>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</si>
  <si>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</si>
  <si>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</si>
  <si>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</si>
  <si>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</si>
  <si>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</si>
  <si>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</si>
  <si>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</si>
  <si>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</si>
  <si>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</si>
  <si>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</si>
  <si>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</si>
  <si>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</si>
  <si>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</si>
  <si>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</si>
  <si>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</si>
  <si>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</si>
  <si>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</si>
  <si>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</si>
  <si>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</si>
  <si>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</si>
  <si>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</si>
  <si>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</si>
  <si>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</si>
  <si>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</si>
  <si>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</si>
  <si>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</si>
  <si>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</si>
  <si>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</si>
  <si>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</si>
  <si>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</si>
  <si>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</si>
  <si>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</si>
  <si>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</si>
  <si>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</si>
  <si>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</si>
  <si>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</si>
  <si>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</si>
  <si>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</si>
  <si>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</si>
  <si>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</si>
  <si>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</si>
  <si>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</si>
  <si>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</si>
  <si>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</si>
  <si>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</si>
  <si>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</si>
  <si>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</si>
  <si>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</si>
  <si>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</si>
  <si>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</si>
  <si>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</si>
  <si>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</si>
  <si>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</si>
  <si>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</si>
  <si>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</si>
  <si>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</si>
  <si>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</si>
  <si>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</si>
  <si>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</si>
  <si>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</si>
  <si>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</si>
  <si>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</si>
  <si>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</si>
  <si>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</si>
  <si>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</si>
  <si>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</si>
  <si>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</si>
  <si>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</si>
  <si>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</si>
  <si>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</si>
  <si>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</si>
  <si>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</si>
  <si>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</si>
  <si>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</si>
  <si>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</si>
  <si>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</si>
  <si>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</si>
  <si>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</si>
  <si>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</si>
  <si>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</si>
  <si>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</si>
  <si>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</si>
  <si>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</si>
  <si>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</si>
  <si>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</si>
  <si>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</si>
  <si>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</si>
  <si>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</si>
  <si>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</si>
  <si>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</si>
  <si>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</si>
  <si>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</si>
  <si>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</si>
  <si>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</si>
  <si>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</si>
  <si>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</si>
  <si>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</si>
  <si>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</si>
  <si>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</si>
  <si>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</si>
  <si>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</si>
  <si>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</si>
  <si>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</si>
  <si>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</si>
  <si>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</si>
  <si>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</si>
  <si>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</si>
  <si>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</si>
  <si>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</si>
  <si>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</si>
  <si>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</si>
  <si>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</si>
  <si>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</si>
  <si>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</si>
  <si>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</si>
  <si>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</si>
  <si>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</si>
  <si>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</si>
  <si>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</si>
  <si>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</si>
  <si>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</si>
  <si>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</si>
  <si>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</si>
  <si>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</si>
  <si>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</si>
  <si>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</si>
  <si>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</si>
  <si>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</si>
  <si>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</si>
  <si>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</si>
  <si>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</si>
  <si>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</si>
  <si>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</si>
  <si>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</si>
  <si>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</si>
  <si>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</si>
  <si>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</si>
  <si>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</si>
  <si>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</si>
  <si>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</si>
  <si>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</si>
  <si>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</si>
  <si>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</si>
  <si>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</si>
  <si>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</si>
  <si>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</si>
  <si>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</si>
  <si>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</si>
  <si>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</si>
  <si>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</si>
  <si>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</si>
  <si>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</si>
  <si>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</si>
  <si>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</si>
  <si>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</si>
  <si>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</si>
  <si>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</si>
  <si>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</si>
  <si>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</si>
  <si>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</si>
  <si>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</si>
  <si>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</si>
  <si>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</si>
  <si>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</si>
  <si>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</si>
  <si>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</si>
  <si>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</si>
  <si>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</si>
  <si>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</si>
  <si>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</si>
  <si>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</si>
  <si>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</si>
  <si>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</si>
  <si>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</si>
  <si>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</si>
  <si>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</si>
  <si>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</si>
  <si>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</si>
  <si>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</si>
  <si>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</si>
  <si>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</si>
  <si>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</si>
  <si>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</si>
  <si>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</si>
  <si>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</si>
  <si>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</si>
  <si>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</si>
  <si>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</si>
  <si>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</si>
  <si>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</si>
  <si>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</si>
  <si>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</si>
  <si>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</si>
  <si>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</si>
  <si>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</si>
  <si>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</si>
  <si>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</si>
  <si>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</si>
  <si>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</si>
  <si>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</si>
  <si>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</si>
  <si>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</si>
  <si>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</si>
  <si>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</si>
  <si>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</si>
  <si>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</si>
  <si>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</si>
  <si>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</si>
  <si>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</si>
  <si>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</si>
  <si>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</si>
  <si>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</si>
  <si>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</si>
  <si>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</si>
  <si>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</si>
  <si>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</si>
  <si>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</si>
  <si>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</si>
  <si>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</si>
  <si>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</si>
  <si>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</si>
  <si>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</si>
  <si>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</si>
  <si>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</si>
  <si>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</si>
  <si>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</si>
  <si>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</si>
  <si>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</si>
  <si>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</si>
  <si>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</si>
  <si>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</si>
  <si>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</si>
  <si>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</si>
  <si>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</si>
  <si>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</si>
  <si>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</si>
  <si>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</si>
  <si>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</si>
  <si>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</si>
  <si>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</si>
  <si>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</si>
  <si>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</si>
  <si>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</si>
  <si>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</si>
  <si>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</si>
  <si>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</si>
  <si>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</si>
  <si>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</si>
  <si>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</si>
  <si>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</si>
  <si>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</si>
  <si>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</si>
  <si>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</si>
  <si>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</si>
  <si>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</si>
  <si>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</si>
  <si>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</si>
  <si>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</si>
  <si>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</si>
  <si>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</si>
  <si>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</si>
  <si>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</si>
  <si>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</si>
  <si>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</si>
  <si>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</si>
  <si>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</si>
  <si>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</si>
  <si>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</si>
  <si>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</si>
  <si>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</si>
  <si>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</si>
  <si>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</si>
  <si>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</si>
  <si>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</si>
  <si>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</si>
  <si>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</si>
  <si>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</si>
  <si>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</si>
  <si>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</si>
  <si>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</si>
  <si>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</si>
  <si>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</si>
  <si>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</si>
  <si>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</si>
  <si>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</si>
  <si>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</si>
  <si>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</si>
  <si>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</si>
  <si>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</si>
  <si>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</si>
  <si>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</si>
  <si>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</si>
  <si>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</si>
  <si>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</si>
  <si>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</si>
  <si>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</si>
  <si>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</si>
  <si>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</si>
  <si>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</si>
  <si>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</si>
  <si>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</si>
  <si>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</si>
  <si>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</si>
  <si>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</si>
  <si>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</si>
  <si>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</si>
  <si>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</si>
  <si>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</si>
  <si>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</si>
  <si>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</si>
  <si>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</si>
  <si>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</si>
  <si>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</si>
  <si>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</si>
  <si>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</si>
  <si>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</si>
  <si>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</si>
  <si>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</si>
  <si>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</si>
  <si>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</si>
  <si>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</si>
  <si>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</si>
  <si>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</si>
  <si>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</si>
  <si>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</si>
  <si>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</si>
  <si>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</si>
  <si>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</si>
  <si>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</si>
  <si>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</si>
  <si>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</si>
  <si>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</si>
  <si>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</si>
  <si>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</si>
  <si>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</si>
  <si>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</si>
  <si>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</si>
  <si>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</si>
  <si>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</si>
  <si>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</si>
  <si>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</si>
  <si>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</si>
  <si>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</si>
  <si>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</si>
  <si>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</si>
  <si>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</si>
  <si>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</si>
  <si>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</si>
  <si>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</si>
  <si>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</si>
  <si>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</si>
  <si>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</si>
  <si>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</si>
  <si>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</si>
  <si>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</si>
  <si>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</si>
  <si>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</si>
  <si>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</si>
  <si>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</si>
  <si>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</si>
  <si>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</si>
  <si>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</si>
  <si>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</si>
  <si>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</si>
  <si>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</si>
  <si>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</si>
  <si>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</si>
  <si>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</si>
  <si>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</si>
  <si>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</si>
  <si>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</si>
  <si>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</si>
  <si>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</si>
  <si>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</si>
  <si>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</si>
  <si>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</si>
  <si>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</si>
  <si>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</si>
  <si>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</si>
  <si>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</si>
  <si>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</si>
  <si>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</si>
  <si>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</si>
  <si>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</si>
  <si>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</si>
  <si>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</si>
  <si>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</si>
  <si>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</si>
  <si>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</si>
  <si>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</si>
  <si>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</si>
  <si>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</si>
  <si>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</si>
  <si>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</si>
  <si>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</si>
  <si>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</si>
  <si>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</si>
  <si>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</si>
  <si>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</si>
  <si>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</si>
  <si>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</si>
  <si>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</si>
  <si>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</si>
  <si>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</si>
  <si>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</si>
  <si>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</si>
  <si>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</si>
  <si>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</si>
  <si>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</si>
  <si>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</si>
  <si>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</si>
  <si>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</si>
  <si>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</si>
  <si>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</si>
  <si>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</si>
  <si>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</si>
  <si>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</si>
  <si>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</si>
  <si>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</si>
  <si>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</si>
  <si>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</si>
  <si>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</si>
  <si>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</si>
  <si>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</si>
  <si>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</si>
  <si>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</si>
  <si>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</si>
  <si>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</si>
  <si>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</si>
  <si>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</si>
  <si>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</si>
  <si>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</si>
  <si>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</si>
  <si>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</si>
  <si>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</si>
  <si>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</si>
  <si>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</si>
  <si>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</si>
  <si>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</si>
  <si>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</si>
  <si>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</si>
  <si>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</si>
  <si>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</si>
  <si>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</si>
  <si>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</si>
  <si>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</si>
  <si>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</si>
  <si>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</si>
  <si>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</si>
  <si>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</si>
  <si>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</si>
  <si>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</si>
  <si>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</si>
  <si>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</si>
  <si>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</si>
  <si>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</si>
  <si>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</si>
  <si>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</si>
  <si>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</si>
  <si>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</si>
  <si>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</si>
  <si>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</si>
  <si>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</si>
  <si>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</si>
  <si>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</si>
  <si>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</si>
  <si>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</si>
  <si>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</si>
  <si>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</si>
  <si>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</si>
  <si>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</si>
  <si>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</si>
  <si>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</si>
  <si>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</si>
  <si>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</si>
  <si>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</si>
  <si>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</si>
  <si>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</si>
  <si>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</si>
  <si>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</si>
  <si>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</si>
  <si>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</si>
  <si>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</si>
  <si>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</si>
  <si>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</si>
  <si>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</si>
  <si>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</si>
  <si>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</si>
  <si>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</si>
  <si>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</si>
  <si>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</si>
  <si>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</si>
  <si>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</si>
  <si>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</si>
  <si>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</si>
  <si>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</si>
  <si>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</si>
  <si>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</si>
  <si>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</si>
  <si>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</si>
  <si>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</si>
  <si>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</si>
  <si>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</si>
  <si>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</si>
  <si>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</si>
  <si>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</si>
  <si>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</si>
  <si>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</si>
  <si>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</si>
  <si>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</si>
  <si>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</si>
  <si>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</si>
  <si>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</si>
  <si>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</si>
  <si>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</si>
  <si>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</si>
  <si>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</si>
  <si>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</si>
  <si>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</si>
  <si>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</si>
  <si>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</si>
  <si>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</si>
  <si>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</si>
  <si>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</si>
  <si>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</si>
  <si>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</si>
  <si>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</si>
  <si>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</si>
  <si>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</si>
  <si>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</si>
  <si>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</si>
  <si>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</si>
  <si>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</si>
  <si>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</si>
  <si>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</si>
  <si>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</si>
  <si>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</si>
  <si>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</si>
  <si>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</si>
  <si>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</si>
  <si>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</si>
  <si>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</si>
  <si>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</si>
  <si>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</si>
  <si>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</si>
  <si>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</si>
  <si>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</si>
  <si>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</si>
  <si>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</si>
  <si>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</si>
  <si>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</si>
  <si>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</si>
  <si>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</si>
  <si>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</si>
  <si>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</si>
  <si>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</si>
  <si>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</si>
  <si>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</si>
  <si>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</si>
  <si>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</si>
  <si>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</si>
  <si>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</si>
  <si>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</si>
  <si>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</si>
  <si>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</si>
  <si>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</si>
  <si>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</si>
  <si>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</si>
  <si>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</si>
  <si>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</si>
  <si>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</si>
  <si>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</si>
  <si>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</si>
  <si>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</si>
  <si>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</si>
  <si>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</si>
  <si>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</si>
  <si>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</si>
  <si>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</si>
  <si>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</si>
  <si>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</si>
  <si>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</si>
  <si>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</si>
  <si>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</si>
  <si>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</si>
  <si>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</si>
  <si>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</si>
  <si>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</si>
  <si>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</si>
  <si>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</si>
  <si>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</si>
  <si>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</si>
  <si>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</si>
  <si>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</si>
  <si>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</si>
  <si>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</si>
  <si>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</si>
  <si>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</si>
  <si>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</si>
  <si>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</si>
  <si>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</si>
  <si>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</si>
  <si>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</si>
  <si>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</si>
  <si>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</si>
  <si>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</si>
  <si>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</si>
  <si>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</si>
  <si>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</si>
  <si>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</si>
  <si>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</si>
  <si>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</si>
  <si>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</si>
  <si>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</si>
  <si>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</si>
  <si>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</si>
  <si>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</si>
  <si>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</si>
  <si>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</si>
  <si>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</si>
  <si>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</si>
  <si>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</si>
  <si>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</si>
  <si>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</si>
  <si>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</si>
  <si>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</si>
  <si>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</si>
  <si>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</si>
  <si>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</si>
  <si>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</si>
  <si>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</si>
  <si>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</si>
  <si>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</si>
  <si>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</si>
  <si>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</si>
  <si>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</si>
  <si>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</si>
  <si>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</si>
  <si>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</si>
  <si>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</si>
  <si>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</si>
  <si>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</si>
  <si>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</si>
  <si>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</si>
  <si>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</si>
  <si>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</si>
  <si>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</si>
  <si>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</si>
  <si>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</si>
  <si>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</si>
  <si>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</si>
  <si>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</si>
  <si>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</si>
  <si>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</si>
  <si>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</si>
  <si>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</si>
  <si>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</si>
  <si>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</si>
  <si>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</si>
  <si>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</si>
  <si>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</si>
  <si>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</si>
  <si>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</si>
  <si>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</si>
  <si>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</si>
  <si>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</si>
  <si>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</si>
  <si>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</si>
  <si>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</si>
  <si>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</si>
  <si>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</si>
  <si>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</si>
  <si>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</si>
  <si>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</si>
  <si>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</si>
  <si>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</si>
  <si>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</si>
  <si>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</si>
  <si>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</si>
  <si>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</si>
  <si>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</si>
  <si>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</si>
  <si>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</si>
  <si>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</si>
  <si>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</si>
  <si>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</si>
  <si>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</si>
  <si>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</si>
  <si>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</si>
  <si>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</si>
  <si>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</si>
  <si>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</si>
  <si>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</si>
  <si>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</si>
  <si>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</si>
  <si>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</si>
  <si>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</si>
  <si>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</si>
  <si>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</si>
  <si>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</si>
  <si>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</si>
  <si>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</si>
  <si>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</si>
  <si>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</si>
  <si>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</si>
  <si>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</si>
  <si>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</si>
  <si>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</si>
  <si>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</si>
  <si>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</si>
  <si>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</si>
  <si>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</si>
  <si>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</si>
  <si>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</si>
  <si>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</si>
  <si>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</si>
  <si>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</si>
  <si>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</si>
  <si>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</si>
  <si>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</si>
  <si>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</si>
  <si>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</si>
  <si>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</si>
  <si>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</si>
  <si>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</si>
  <si>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</si>
  <si>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</si>
  <si>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</si>
  <si>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</si>
  <si>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</si>
  <si>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</si>
  <si>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</si>
  <si>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</si>
  <si>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</si>
  <si>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</si>
  <si>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</si>
  <si>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</si>
  <si>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</si>
  <si>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</si>
  <si>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</si>
  <si>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</si>
  <si>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</si>
  <si>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</si>
  <si>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</si>
  <si>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</si>
  <si>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</si>
  <si>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</si>
  <si>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</si>
  <si>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</si>
  <si>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</si>
  <si>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</si>
  <si>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</si>
  <si>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</si>
  <si>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</si>
  <si>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</si>
  <si>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</si>
  <si>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</si>
  <si>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</si>
  <si>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</si>
  <si>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</si>
  <si>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</si>
  <si>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</si>
  <si>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</si>
  <si>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</si>
  <si>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</si>
  <si>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</si>
  <si>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</si>
  <si>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</si>
  <si>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</si>
  <si>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</si>
  <si>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</si>
  <si>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</si>
  <si>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</si>
  <si>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</si>
  <si>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</si>
  <si>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</si>
  <si>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</si>
  <si>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</si>
  <si>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</si>
  <si>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</si>
  <si>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</si>
  <si>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</si>
  <si>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</si>
  <si>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</si>
  <si>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</si>
  <si>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</si>
  <si>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</si>
  <si>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</si>
  <si>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</si>
  <si>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</si>
  <si>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</si>
  <si>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</si>
  <si>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</si>
  <si>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</si>
  <si>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</si>
  <si>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</si>
  <si>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</si>
  <si>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</si>
  <si>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</si>
  <si>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</si>
  <si>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</si>
  <si>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</si>
  <si>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</si>
  <si>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</si>
  <si>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</si>
  <si>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</si>
  <si>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</si>
  <si>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</si>
  <si>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</si>
  <si>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</si>
  <si>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</si>
  <si>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</si>
  <si>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</si>
  <si>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</si>
  <si>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</si>
  <si>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</si>
  <si>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</si>
  <si>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</si>
  <si>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</si>
  <si>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</si>
  <si>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</si>
  <si>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</si>
  <si>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</si>
  <si>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</si>
  <si>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</si>
  <si>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</si>
  <si>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</si>
  <si>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</si>
  <si>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</si>
  <si>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</si>
  <si>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</si>
  <si>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</si>
  <si>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</si>
  <si>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</si>
  <si>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</si>
  <si>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</si>
  <si>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</si>
  <si>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</si>
  <si>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</si>
  <si>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</si>
  <si>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</si>
  <si>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</si>
  <si>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</si>
  <si>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</si>
  <si>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</si>
  <si>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</si>
  <si>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</si>
  <si>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</si>
  <si>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</si>
  <si>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</si>
  <si>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</si>
  <si>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</si>
  <si>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</si>
  <si>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</si>
  <si>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</si>
  <si>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</si>
  <si>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</si>
  <si>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</si>
  <si>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</si>
  <si>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</si>
  <si>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</si>
  <si>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</si>
  <si>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</si>
  <si>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</si>
  <si>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</si>
  <si>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</si>
  <si>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</si>
  <si>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</si>
  <si>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</si>
  <si>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</si>
  <si>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</si>
  <si>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</si>
  <si>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</si>
  <si>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</si>
  <si>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</si>
  <si>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</si>
  <si>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</si>
  <si>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</si>
  <si>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</si>
  <si>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</si>
  <si>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</si>
  <si>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</si>
  <si>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</si>
  <si>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</si>
  <si>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</si>
  <si>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</si>
  <si>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</si>
  <si>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</si>
  <si>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</si>
  <si>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</si>
  <si>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</si>
  <si>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</si>
  <si>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</si>
  <si>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</si>
  <si>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</si>
  <si>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</si>
  <si>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</si>
  <si>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</si>
  <si>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</si>
  <si>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</si>
  <si>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</si>
  <si>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</si>
  <si>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</si>
  <si>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</si>
  <si>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</si>
  <si>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</si>
  <si>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</si>
  <si>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</si>
  <si>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</si>
  <si>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</si>
  <si>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</si>
  <si>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</si>
  <si>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</si>
  <si>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</si>
  <si>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</si>
  <si>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</si>
  <si>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</si>
  <si>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</si>
  <si>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</si>
  <si>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</si>
  <si>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</si>
  <si>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</si>
  <si>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</si>
  <si>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</si>
  <si>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</si>
  <si>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</si>
  <si>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</si>
  <si>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</si>
  <si>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</si>
  <si>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</si>
  <si>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</si>
  <si>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</si>
  <si>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</si>
  <si>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</si>
  <si>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</si>
  <si>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</si>
  <si>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</si>
  <si>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</si>
  <si>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</si>
  <si>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</si>
  <si>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</si>
  <si>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</si>
  <si>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</si>
  <si>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</si>
  <si>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</si>
  <si>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</si>
  <si>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</si>
  <si>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</si>
  <si>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</si>
  <si>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</si>
  <si>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</si>
  <si>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</si>
  <si>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</si>
  <si>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</si>
  <si>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</si>
  <si>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</si>
  <si>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</si>
  <si>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</si>
  <si>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</si>
  <si>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</si>
  <si>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</si>
  <si>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</si>
  <si>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</si>
  <si>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</si>
  <si>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</si>
  <si>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</si>
  <si>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</si>
  <si>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</si>
  <si>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</si>
  <si>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</si>
  <si>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</si>
  <si>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</si>
  <si>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</si>
  <si>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</si>
  <si>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</si>
  <si>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</si>
  <si>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</si>
  <si>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</si>
  <si>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</si>
  <si>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</si>
  <si>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</si>
  <si>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</si>
  <si>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</si>
  <si>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</si>
  <si>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</si>
  <si>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</si>
  <si>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</si>
  <si>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</si>
  <si>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</si>
  <si>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</si>
  <si>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</si>
  <si>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</si>
  <si>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</si>
  <si>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</si>
  <si>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</si>
  <si>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</si>
  <si>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</si>
  <si>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</si>
  <si>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</si>
  <si>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</si>
  <si>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</si>
  <si>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</si>
  <si>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</si>
  <si>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</si>
  <si>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</si>
  <si>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</si>
  <si>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</si>
  <si>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</si>
  <si>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</si>
  <si>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</si>
  <si>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</si>
  <si>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</si>
  <si>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</si>
  <si>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</si>
  <si>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</si>
  <si>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</si>
  <si>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</si>
  <si>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</si>
  <si>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</si>
  <si>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</si>
  <si>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</si>
  <si>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</si>
  <si>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</si>
  <si>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</si>
  <si>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</si>
  <si>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</si>
  <si>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</si>
  <si>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</si>
  <si>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</si>
  <si>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</si>
  <si>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</si>
  <si>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</si>
  <si>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</si>
  <si>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</si>
  <si>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</si>
  <si>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</si>
  <si>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</si>
  <si>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</si>
  <si>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</si>
  <si>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</si>
  <si>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</si>
  <si>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</si>
  <si>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</si>
  <si>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</si>
  <si>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</si>
  <si>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</si>
  <si>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</si>
  <si>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</si>
  <si>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</si>
  <si>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</si>
  <si>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</si>
  <si>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</si>
  <si>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</si>
  <si>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</si>
  <si>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</si>
  <si>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</si>
  <si>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</si>
  <si>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</si>
  <si>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</si>
  <si>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</si>
  <si>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</si>
  <si>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</si>
  <si>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</si>
  <si>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</si>
  <si>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</si>
  <si>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</si>
  <si>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</si>
  <si>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</si>
  <si>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</si>
  <si>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</si>
  <si>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</si>
  <si>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</si>
  <si>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</si>
  <si>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</si>
  <si>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</si>
  <si>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</si>
  <si>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</si>
  <si>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</si>
  <si>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</si>
  <si>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</si>
  <si>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</si>
  <si>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</si>
  <si>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</si>
  <si>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</si>
  <si>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</si>
  <si>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</si>
  <si>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</si>
  <si>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</si>
  <si>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</si>
  <si>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</si>
  <si>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</si>
  <si>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</si>
  <si>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</si>
  <si>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</si>
  <si>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</si>
  <si>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</si>
  <si>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</si>
  <si>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</si>
  <si>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</si>
  <si>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</si>
  <si>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</si>
  <si>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</si>
  <si>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</si>
  <si>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</si>
  <si>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</si>
  <si>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</si>
  <si>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</si>
  <si>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</si>
  <si>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</si>
  <si>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</si>
  <si>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</si>
  <si>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</si>
  <si>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</si>
  <si>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</si>
  <si>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</si>
  <si>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</si>
  <si>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</si>
  <si>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</si>
  <si>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</si>
  <si>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</si>
  <si>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</si>
  <si>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</si>
  <si>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</si>
  <si>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</si>
  <si>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</si>
  <si>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</si>
  <si>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</si>
  <si>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</si>
  <si>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</si>
  <si>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</si>
  <si>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</si>
  <si>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</si>
  <si>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</si>
  <si>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</si>
  <si>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</si>
  <si>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</si>
  <si>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</si>
  <si>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</si>
  <si>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</si>
  <si>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</si>
  <si>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</si>
  <si>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</si>
  <si>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</si>
  <si>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</si>
  <si>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</si>
  <si>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</si>
  <si>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</si>
  <si>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</si>
  <si>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</si>
  <si>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</si>
  <si>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</si>
  <si>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</si>
  <si>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</si>
  <si>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</si>
  <si>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</si>
  <si>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</si>
  <si>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</si>
  <si>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</si>
  <si>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</si>
  <si>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</si>
  <si>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</si>
  <si>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</si>
  <si>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</si>
  <si>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</si>
  <si>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</si>
  <si>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</si>
  <si>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</si>
  <si>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</si>
  <si>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</si>
  <si>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</si>
  <si>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</si>
  <si>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</si>
  <si>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</si>
  <si>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</si>
  <si>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</si>
  <si>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</si>
  <si>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</si>
  <si>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</si>
  <si>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</si>
  <si>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</si>
  <si>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</si>
  <si>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</si>
  <si>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</si>
  <si>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</si>
  <si>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</si>
  <si>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</si>
  <si>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</si>
  <si>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</si>
  <si>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</si>
  <si>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</si>
  <si>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</si>
  <si>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</si>
  <si>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</si>
  <si>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</si>
  <si>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</si>
  <si>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</si>
  <si>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</si>
  <si>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</si>
  <si>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</si>
  <si>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</si>
  <si>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</si>
  <si>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</si>
  <si>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</si>
  <si>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</si>
  <si>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</si>
  <si>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</si>
  <si>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</si>
  <si>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</si>
  <si>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</si>
  <si>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</si>
  <si>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</si>
  <si>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</si>
  <si>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</si>
  <si>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</si>
  <si>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</si>
  <si>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</si>
  <si>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</si>
  <si>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</si>
  <si>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</si>
  <si>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</si>
  <si>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</si>
  <si>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</si>
  <si>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</si>
  <si>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</si>
  <si>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</si>
  <si>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</si>
  <si>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</si>
  <si>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</si>
  <si>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</si>
  <si>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</si>
  <si>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</si>
  <si>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</si>
  <si>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</si>
  <si>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</si>
  <si>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</si>
  <si>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</si>
  <si>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</si>
  <si>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</si>
  <si>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</si>
  <si>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</si>
  <si>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</si>
  <si>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</si>
  <si>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</si>
  <si>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</si>
  <si>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</si>
  <si>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</si>
  <si>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</si>
  <si>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</si>
  <si>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</si>
  <si>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</si>
  <si>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</si>
  <si>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</si>
  <si>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</si>
  <si>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</si>
  <si>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</si>
  <si>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</si>
  <si>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</si>
  <si>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</si>
  <si>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</si>
  <si>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</si>
  <si>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</si>
  <si>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</si>
  <si>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</si>
  <si>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</si>
  <si>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</si>
  <si>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</si>
  <si>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</si>
  <si>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</si>
  <si>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</si>
  <si>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</si>
  <si>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</si>
  <si>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</si>
  <si>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</si>
  <si>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</si>
  <si>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</si>
  <si>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</si>
  <si>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</si>
  <si>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</si>
  <si>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</si>
  <si>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</si>
  <si>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</si>
  <si>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</si>
  <si>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</si>
  <si>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</si>
  <si>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</si>
  <si>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</si>
  <si>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</si>
  <si>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</si>
  <si>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</si>
  <si>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</si>
  <si>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</si>
  <si>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</si>
  <si>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</si>
  <si>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</si>
  <si>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</si>
  <si>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</si>
  <si>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</si>
  <si>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</si>
  <si>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</si>
  <si>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</si>
  <si>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</si>
  <si>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</si>
  <si>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</si>
  <si>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</si>
  <si>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</si>
  <si>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</si>
  <si>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</si>
  <si>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</si>
  <si>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</si>
  <si>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</si>
  <si>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</si>
  <si>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</si>
  <si>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</si>
  <si>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</si>
  <si>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</si>
  <si>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</si>
  <si>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</si>
  <si>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</si>
  <si>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</si>
  <si>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</si>
  <si>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</si>
  <si>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</si>
  <si>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</si>
  <si>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</si>
  <si>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</si>
  <si>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</si>
  <si>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</si>
  <si>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</si>
  <si>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</si>
  <si>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</si>
  <si>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</si>
  <si>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</si>
  <si>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</si>
  <si>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</si>
  <si>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</si>
  <si>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</si>
  <si>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</si>
  <si>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</si>
  <si>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</si>
  <si>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</si>
  <si>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</si>
  <si>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</si>
  <si>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</si>
  <si>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</si>
  <si>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</si>
  <si>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</si>
  <si>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</si>
  <si>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</si>
  <si>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</si>
  <si>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</si>
  <si>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</si>
  <si>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</si>
  <si>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</si>
  <si>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</si>
  <si>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</si>
  <si>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</si>
  <si>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</si>
  <si>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</si>
  <si>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</si>
  <si>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</si>
  <si>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</si>
  <si>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</si>
  <si>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</si>
  <si>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</si>
  <si>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</si>
  <si>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</si>
  <si>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</si>
  <si>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</si>
  <si>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</si>
  <si>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</si>
  <si>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</si>
  <si>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</si>
  <si>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</si>
  <si>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</si>
  <si>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</si>
  <si>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</si>
  <si>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</si>
  <si>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</si>
  <si>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</si>
  <si>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</si>
  <si>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</si>
  <si>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</si>
  <si>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</si>
  <si>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</si>
  <si>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</si>
  <si>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</si>
  <si>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</si>
  <si>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</si>
  <si>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</si>
  <si>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</si>
  <si>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</si>
  <si>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</si>
  <si>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</si>
  <si>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</si>
  <si>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</si>
  <si>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</si>
  <si>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</si>
  <si>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</si>
  <si>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</si>
  <si>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</si>
  <si>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</si>
  <si>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</si>
  <si>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</si>
  <si>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</si>
  <si>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</si>
  <si>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</si>
  <si>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</si>
  <si>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</si>
  <si>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</si>
  <si>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</si>
  <si>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</si>
  <si>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</si>
  <si>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</si>
  <si>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</si>
  <si>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</si>
  <si>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</si>
  <si>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</si>
  <si>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</si>
  <si>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</si>
  <si>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</si>
  <si>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</si>
  <si>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</si>
  <si>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</si>
  <si>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</si>
  <si>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</si>
  <si>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</si>
  <si>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</si>
  <si>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</si>
  <si>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</si>
  <si>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</si>
  <si>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</si>
  <si>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</si>
  <si>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</si>
  <si>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</si>
  <si>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</si>
  <si>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</si>
  <si>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</si>
  <si>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</si>
  <si>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</si>
  <si>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</si>
  <si>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</si>
  <si>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</si>
  <si>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</si>
  <si>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</si>
  <si>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</si>
  <si>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</si>
  <si>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</si>
  <si>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</si>
  <si>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</si>
  <si>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</si>
  <si>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</si>
  <si>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</si>
  <si>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</si>
  <si>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</si>
  <si>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</si>
  <si>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</si>
  <si>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</si>
  <si>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</si>
  <si>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</si>
  <si>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</si>
  <si>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</si>
  <si>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</si>
  <si>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</si>
  <si>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</si>
  <si>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</si>
  <si>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</si>
  <si>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</si>
  <si>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</si>
  <si>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</si>
  <si>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</si>
  <si>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</si>
  <si>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</si>
  <si>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</si>
  <si>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</si>
  <si>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</si>
  <si>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</si>
  <si>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</si>
  <si>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</si>
  <si>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</si>
  <si>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</si>
  <si>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</si>
  <si>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</si>
  <si>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</si>
  <si>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</si>
  <si>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</si>
  <si>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</si>
  <si>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</si>
  <si>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</si>
  <si>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</si>
  <si>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</si>
  <si>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</si>
  <si>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</si>
  <si>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</si>
  <si>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</si>
  <si>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</si>
  <si>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</si>
  <si>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</si>
  <si>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</si>
  <si>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</si>
  <si>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</si>
  <si>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</si>
  <si>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</si>
  <si>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</si>
  <si>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</si>
  <si>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</si>
  <si>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</si>
  <si>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</si>
  <si>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</si>
  <si>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</si>
  <si>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</si>
  <si>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</si>
  <si>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</si>
  <si>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</si>
  <si>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</si>
  <si>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</si>
  <si>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</si>
  <si>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</si>
  <si>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</si>
  <si>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</si>
  <si>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</si>
  <si>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</si>
  <si>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</si>
  <si>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</si>
  <si>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</si>
  <si>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</si>
  <si>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</si>
  <si>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</si>
  <si>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</si>
  <si>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</si>
  <si>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</si>
  <si>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</si>
  <si>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</si>
  <si>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</si>
  <si>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</si>
  <si>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</si>
  <si>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</si>
  <si>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</si>
  <si>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</si>
  <si>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</si>
  <si>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</si>
  <si>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</si>
  <si>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</si>
  <si>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</si>
  <si>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</si>
  <si>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</si>
  <si>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</si>
  <si>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</si>
  <si>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</si>
  <si>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</si>
  <si>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</si>
  <si>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</si>
  <si>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</si>
  <si>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</si>
  <si>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</si>
  <si>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</si>
  <si>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</si>
  <si>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</si>
  <si>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</si>
  <si>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</si>
  <si>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</si>
  <si>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</si>
  <si>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</si>
  <si>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</si>
  <si>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</si>
  <si>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</si>
  <si>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</si>
  <si>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</si>
  <si>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</si>
  <si>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</si>
  <si>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</si>
  <si>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</si>
  <si>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</si>
  <si>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</si>
  <si>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</si>
  <si>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</si>
  <si>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</si>
  <si>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</si>
  <si>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</si>
  <si>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</si>
  <si>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</si>
  <si>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</si>
  <si>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</si>
  <si>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</si>
  <si>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</si>
  <si>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</si>
  <si>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</si>
  <si>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</si>
  <si>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</si>
  <si>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</si>
  <si>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</si>
  <si>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</si>
  <si>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</si>
  <si>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</si>
  <si>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</si>
  <si>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</si>
  <si>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</si>
  <si>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</si>
  <si>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</si>
  <si>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</si>
  <si>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</si>
  <si>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</si>
  <si>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</si>
  <si>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</si>
  <si>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</si>
  <si>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</si>
  <si>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</si>
  <si>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</si>
  <si>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</si>
  <si>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</si>
  <si>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</si>
  <si>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</si>
  <si>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</si>
  <si>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</si>
  <si>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</si>
  <si>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</si>
  <si>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</si>
  <si>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</si>
  <si>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</si>
  <si>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</si>
  <si>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</si>
  <si>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</si>
  <si>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</si>
  <si>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</si>
  <si>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</si>
  <si>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</si>
  <si>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</si>
  <si>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</si>
  <si>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</si>
  <si>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</si>
  <si>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</si>
  <si>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</si>
  <si>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</si>
  <si>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</si>
  <si>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</si>
  <si>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</si>
  <si>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</si>
  <si>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</si>
  <si>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</si>
  <si>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</si>
  <si>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</si>
  <si>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</si>
  <si>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</si>
  <si>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</si>
  <si>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</si>
  <si>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</si>
  <si>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</si>
  <si>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</si>
  <si>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</si>
  <si>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</si>
  <si>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</si>
  <si>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</si>
  <si>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</si>
  <si>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</si>
  <si>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</si>
  <si>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</si>
  <si>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</si>
  <si>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</si>
  <si>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</si>
  <si>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</si>
  <si>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</si>
  <si>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</si>
  <si>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</si>
  <si>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</si>
  <si>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</si>
  <si>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</si>
  <si>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</si>
  <si>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</si>
  <si>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</si>
  <si>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</si>
  <si>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</si>
  <si>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</si>
  <si>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</si>
  <si>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</si>
  <si>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</si>
  <si>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</si>
  <si>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</si>
  <si>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</si>
  <si>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</si>
  <si>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</si>
  <si>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</si>
  <si>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</si>
  <si>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</si>
  <si>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</si>
  <si>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</si>
  <si>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</si>
  <si>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</si>
  <si>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</si>
  <si>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</si>
  <si>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</si>
  <si>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</si>
  <si>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</si>
  <si>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</si>
  <si>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</si>
  <si>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</si>
  <si>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</si>
  <si>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</si>
  <si>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</si>
  <si>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</si>
  <si>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</si>
  <si>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</si>
  <si>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</si>
  <si>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</si>
  <si>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</si>
  <si>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</si>
  <si>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</si>
  <si>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</si>
  <si>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</si>
  <si>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</si>
  <si>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</si>
  <si>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</si>
  <si>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</si>
  <si>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</si>
  <si>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</si>
  <si>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</si>
  <si>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</si>
  <si>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</si>
  <si>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</si>
  <si>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</si>
  <si>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</si>
  <si>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</si>
  <si>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</si>
  <si>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</si>
  <si>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</si>
  <si>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</si>
  <si>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</si>
  <si>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</si>
  <si>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</si>
  <si>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</si>
  <si>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</si>
  <si>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</si>
  <si>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</si>
  <si>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</si>
  <si>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</si>
  <si>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</si>
  <si>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</si>
  <si>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</si>
  <si>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</si>
  <si>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</si>
  <si>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</si>
  <si>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</si>
  <si>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</si>
  <si>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</si>
  <si>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</si>
  <si>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</si>
  <si>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</si>
  <si>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</si>
  <si>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</si>
  <si>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</si>
  <si>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</si>
  <si>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</si>
  <si>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</si>
  <si>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</si>
  <si>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</si>
  <si>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</si>
  <si>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</si>
  <si>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</si>
  <si>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</si>
  <si>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</si>
  <si>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</si>
  <si>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</si>
  <si>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</si>
  <si>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</si>
  <si>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</si>
  <si>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</si>
  <si>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</si>
  <si>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</si>
  <si>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</si>
  <si>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</si>
  <si>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</si>
  <si>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</si>
  <si>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</si>
  <si>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</si>
  <si>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</si>
  <si>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</si>
  <si>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</si>
  <si>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</si>
  <si>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</si>
  <si>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</si>
  <si>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</si>
  <si>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</si>
  <si>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</si>
  <si>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</si>
  <si>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</si>
  <si>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</si>
  <si>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</si>
  <si>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</si>
  <si>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</si>
  <si>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</si>
  <si>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</si>
  <si>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</si>
  <si>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</si>
  <si>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</si>
  <si>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</si>
  <si>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</si>
  <si>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</si>
  <si>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</si>
  <si>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</si>
  <si>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</si>
  <si>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</si>
  <si>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</si>
  <si>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</si>
  <si>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</si>
  <si>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</si>
  <si>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</si>
  <si>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</si>
  <si>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</si>
  <si>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</si>
  <si>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</si>
  <si>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</si>
  <si>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</si>
  <si>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</si>
  <si>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</si>
  <si>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</si>
  <si>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</si>
  <si>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</si>
  <si>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</si>
  <si>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</si>
  <si>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</si>
  <si>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</si>
  <si>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</si>
  <si>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</si>
  <si>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</si>
  <si>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</si>
  <si>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</si>
  <si>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</si>
  <si>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</si>
  <si>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</si>
  <si>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</si>
  <si>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</si>
  <si>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</si>
  <si>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</si>
  <si>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</si>
  <si>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</si>
  <si>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</si>
  <si>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</si>
  <si>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</si>
  <si>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</si>
  <si>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</si>
  <si>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</si>
  <si>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</si>
  <si>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</si>
  <si>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</si>
  <si>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</si>
  <si>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</si>
  <si>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</si>
  <si>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</si>
  <si>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</si>
  <si>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</si>
  <si>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</si>
  <si>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</si>
  <si>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</si>
  <si>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</si>
  <si>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</si>
  <si>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</si>
  <si>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</si>
  <si>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</si>
  <si>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</si>
  <si>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</si>
  <si>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</si>
  <si>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</si>
  <si>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</si>
  <si>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</si>
  <si>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</si>
  <si>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</si>
  <si>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</si>
  <si>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</si>
  <si>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</si>
  <si>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</si>
  <si>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</si>
  <si>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</si>
  <si>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</si>
  <si>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</si>
  <si>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</si>
  <si>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</si>
  <si>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</si>
  <si>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</si>
  <si>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</si>
  <si>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</si>
  <si>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</si>
  <si>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</si>
  <si>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</si>
  <si>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</si>
  <si>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</si>
  <si>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</si>
  <si>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</si>
  <si>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</si>
  <si>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</si>
  <si>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</si>
  <si>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</si>
  <si>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</si>
  <si>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</si>
  <si>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</si>
  <si>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</si>
  <si>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</si>
  <si>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</si>
  <si>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</si>
  <si>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</si>
  <si>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</si>
  <si>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</si>
  <si>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</si>
  <si>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</si>
  <si>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</si>
  <si>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</si>
  <si>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</si>
  <si>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</si>
  <si>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</si>
  <si>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</si>
  <si>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</si>
  <si>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</si>
  <si>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</si>
  <si>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</si>
  <si>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</si>
  <si>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</si>
  <si>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</si>
  <si>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</si>
  <si>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</si>
  <si>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</si>
  <si>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</si>
  <si>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</si>
  <si>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</si>
  <si>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</si>
  <si>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</si>
  <si>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</si>
  <si>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</si>
  <si>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</si>
  <si>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</si>
  <si>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</si>
  <si>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</si>
  <si>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</si>
  <si>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</si>
  <si>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</si>
  <si>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</si>
  <si>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</si>
  <si>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</si>
  <si>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</si>
  <si>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</si>
  <si>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</si>
  <si>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</si>
  <si>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</si>
  <si>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</si>
  <si>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</si>
  <si>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</si>
  <si>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</si>
  <si>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</si>
  <si>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</si>
  <si>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</si>
  <si>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</si>
  <si>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</si>
  <si>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</si>
  <si>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</si>
  <si>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</si>
  <si>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</si>
  <si>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</si>
  <si>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</si>
  <si>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</si>
  <si>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</si>
  <si>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</si>
  <si>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</si>
  <si>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</si>
  <si>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</si>
  <si>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</si>
  <si>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</si>
  <si>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</si>
  <si>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</si>
  <si>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</si>
  <si>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</si>
  <si>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</si>
  <si>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</si>
  <si>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</si>
  <si>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</si>
  <si>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</si>
  <si>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</si>
  <si>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</si>
  <si>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</si>
  <si>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</si>
  <si>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</si>
  <si>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</si>
  <si>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</si>
  <si>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</si>
  <si>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</si>
  <si>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</si>
  <si>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</si>
  <si>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</si>
  <si>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</si>
  <si>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</si>
  <si>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</si>
  <si>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</si>
  <si>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</si>
  <si>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</si>
  <si>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</si>
  <si>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</si>
  <si>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</si>
  <si>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</si>
  <si>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</si>
  <si>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</si>
  <si>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</si>
  <si>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</si>
  <si>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</si>
  <si>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</si>
  <si>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</si>
  <si>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</si>
  <si>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</si>
  <si>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</si>
  <si>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</si>
  <si>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</si>
  <si>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</si>
  <si>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</si>
  <si>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</si>
  <si>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</si>
  <si>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</si>
  <si>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</si>
  <si>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</si>
  <si>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</si>
  <si>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</si>
  <si>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</si>
  <si>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</si>
  <si>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</si>
  <si>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</si>
  <si>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</si>
  <si>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</si>
  <si>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</si>
  <si>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</si>
  <si>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</si>
  <si>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</si>
  <si>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</si>
  <si>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</si>
  <si>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</si>
  <si>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</si>
  <si>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</si>
  <si>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</si>
  <si>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</si>
  <si>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</si>
  <si>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</si>
  <si>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</si>
  <si>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</si>
  <si>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</si>
  <si>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</si>
  <si>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</si>
  <si>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</si>
  <si>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</si>
  <si>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</si>
  <si>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</si>
  <si>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</si>
  <si>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</si>
  <si>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</si>
  <si>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</si>
  <si>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</si>
  <si>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</si>
  <si>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</si>
  <si>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</si>
  <si>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</si>
  <si>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</si>
  <si>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</si>
  <si>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</si>
  <si>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</si>
  <si>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</si>
  <si>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</si>
  <si>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</si>
  <si>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</si>
  <si>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</si>
  <si>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</si>
  <si>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</si>
  <si>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</si>
  <si>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</si>
  <si>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</si>
  <si>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</si>
  <si>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</si>
  <si>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</si>
  <si>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</si>
  <si>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</si>
  <si>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</si>
  <si>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</si>
  <si>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</si>
  <si>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</si>
  <si>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</si>
  <si>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</si>
  <si>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</si>
  <si>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</si>
  <si>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</si>
  <si>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</si>
  <si>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</si>
  <si>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</si>
  <si>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</si>
  <si>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</si>
  <si>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</si>
  <si>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</si>
  <si>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</si>
  <si>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</si>
  <si>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</si>
  <si>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</si>
  <si>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</si>
  <si>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</si>
  <si>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</si>
  <si>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</si>
  <si>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</si>
  <si>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</si>
  <si>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</si>
  <si>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</si>
  <si>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</si>
  <si>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</si>
  <si>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</si>
  <si>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</si>
  <si>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</si>
  <si>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</si>
  <si>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</si>
  <si>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</si>
  <si>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</si>
  <si>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</si>
  <si>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</si>
  <si>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</si>
  <si>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</si>
  <si>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</si>
  <si>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</si>
  <si>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</si>
  <si>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</si>
  <si>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</si>
  <si>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</si>
  <si>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</si>
  <si>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</si>
  <si>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</si>
  <si>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</si>
  <si>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</si>
  <si>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</si>
  <si>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</si>
  <si>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</si>
  <si>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</si>
  <si>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</si>
  <si>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</si>
  <si>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</si>
  <si>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</si>
  <si>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</si>
  <si>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</si>
  <si>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</si>
  <si>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</si>
  <si>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</si>
  <si>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</si>
  <si>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</si>
  <si>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</si>
  <si>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</si>
  <si>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</si>
  <si>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</si>
  <si>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</si>
  <si>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</si>
  <si>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</si>
  <si>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</si>
  <si>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</si>
  <si>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</si>
  <si>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</si>
  <si>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</si>
  <si>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</si>
  <si>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</si>
  <si>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</si>
  <si>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</si>
  <si>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</si>
  <si>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</si>
  <si>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</si>
  <si>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</si>
  <si>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</si>
  <si>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</si>
  <si>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</si>
  <si>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</si>
  <si>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</si>
  <si>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</si>
  <si>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</si>
  <si>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</si>
  <si>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</si>
  <si>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</si>
  <si>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</si>
  <si>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</si>
  <si>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</si>
  <si>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</si>
  <si>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</si>
  <si>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</si>
  <si>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</si>
  <si>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</si>
  <si>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</si>
  <si>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</si>
  <si>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</si>
  <si>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</si>
  <si>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</si>
  <si>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</si>
  <si>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</si>
  <si>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</si>
  <si>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</si>
  <si>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</si>
  <si>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</si>
  <si>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</si>
  <si>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</si>
  <si>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</si>
  <si>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</si>
  <si>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</si>
  <si>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</si>
  <si>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</si>
  <si>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</si>
  <si>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</si>
  <si>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</si>
  <si>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</si>
  <si>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</si>
  <si>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</si>
  <si>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</si>
  <si>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</si>
  <si>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</si>
  <si>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</si>
  <si>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</si>
  <si>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</si>
  <si>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</si>
  <si>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</si>
  <si>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</si>
  <si>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</si>
  <si>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</si>
  <si>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</si>
  <si>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</si>
  <si>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</si>
  <si>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</si>
  <si>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</si>
  <si>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</si>
  <si>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</si>
  <si>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</si>
  <si>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</si>
  <si>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</si>
  <si>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</si>
  <si>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</si>
  <si>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</si>
  <si>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</si>
  <si>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</si>
  <si>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</si>
  <si>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</si>
  <si>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</si>
  <si>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</si>
  <si>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</si>
  <si>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</si>
  <si>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</si>
  <si>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</si>
  <si>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</si>
  <si>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</si>
  <si>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</si>
  <si>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</si>
  <si>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</si>
  <si>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</si>
  <si>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</si>
  <si>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</si>
  <si>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</si>
  <si>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</si>
  <si>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</si>
  <si>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</si>
  <si>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</si>
  <si>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</si>
  <si>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</si>
  <si>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</si>
  <si>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</si>
  <si>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</si>
  <si>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</si>
  <si>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</si>
  <si>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</si>
  <si>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</si>
  <si>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</si>
  <si>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</si>
  <si>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</si>
  <si>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</si>
  <si>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</si>
  <si>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</si>
  <si>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</si>
  <si>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</si>
  <si>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</si>
  <si>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</si>
  <si>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</si>
  <si>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</si>
  <si>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</si>
  <si>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</si>
  <si>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</si>
  <si>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</si>
  <si>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</si>
  <si>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</si>
  <si>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</si>
  <si>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</si>
  <si>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</si>
  <si>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</si>
  <si>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</si>
  <si>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</si>
  <si>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</si>
  <si>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</si>
  <si>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</si>
  <si>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</si>
  <si>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</si>
  <si>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</si>
  <si>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</si>
  <si>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</si>
  <si>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</si>
  <si>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</si>
  <si>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</si>
  <si>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</si>
  <si>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</si>
  <si>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</si>
  <si>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</si>
  <si>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</si>
  <si>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</si>
  <si>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</si>
  <si>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</si>
  <si>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</si>
  <si>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</si>
  <si>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</si>
  <si>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</si>
  <si>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</si>
  <si>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</si>
  <si>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</si>
  <si>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</si>
  <si>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</si>
  <si>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</si>
  <si>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</si>
  <si>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</si>
  <si>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</si>
  <si>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</si>
  <si>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</si>
  <si>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</si>
  <si>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</si>
  <si>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</si>
  <si>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</si>
  <si>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</si>
  <si>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</si>
  <si>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</si>
  <si>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</si>
  <si>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</si>
  <si>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</si>
  <si>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</si>
  <si>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</si>
  <si>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</si>
  <si>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</si>
  <si>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</si>
  <si>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</si>
  <si>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</si>
  <si>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</si>
  <si>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</si>
  <si>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</si>
  <si>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</si>
  <si>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</si>
  <si>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</si>
  <si>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</si>
  <si>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</si>
  <si>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</si>
  <si>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</si>
  <si>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</si>
  <si>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</si>
  <si>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</si>
  <si>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</si>
  <si>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</si>
  <si>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</si>
  <si>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</si>
  <si>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</si>
  <si>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</si>
  <si>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</si>
  <si>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</si>
  <si>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</si>
  <si>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</si>
  <si>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</si>
  <si>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</si>
  <si>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</si>
  <si>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</si>
  <si>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</si>
  <si>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</si>
  <si>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</si>
  <si>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</si>
  <si>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</si>
  <si>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</si>
  <si>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</si>
  <si>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</si>
  <si>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</si>
  <si>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</si>
  <si>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</si>
  <si>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</si>
  <si>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</si>
  <si>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</si>
  <si>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</si>
  <si>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</si>
  <si>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</si>
  <si>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</si>
  <si>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</si>
  <si>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</si>
  <si>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</si>
  <si>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</si>
  <si>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</si>
  <si>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</si>
  <si>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</si>
  <si>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</si>
  <si>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</si>
  <si>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</si>
  <si>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</si>
  <si>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</si>
  <si>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</si>
  <si>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</si>
  <si>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</si>
  <si>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</si>
  <si>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</si>
  <si>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</si>
  <si>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</si>
  <si>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</si>
  <si>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</si>
  <si>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</si>
  <si>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</si>
  <si>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</si>
  <si>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</si>
  <si>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</si>
  <si>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</si>
  <si>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</si>
  <si>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</si>
  <si>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</si>
  <si>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</si>
  <si>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</si>
  <si>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</si>
  <si>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</si>
  <si>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</si>
  <si>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</si>
  <si>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</si>
  <si>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</si>
  <si>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</si>
  <si>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</si>
  <si>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</si>
  <si>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</si>
  <si>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</si>
  <si>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</si>
  <si>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</si>
  <si>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</si>
  <si>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</si>
  <si>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</si>
  <si>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</si>
  <si>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</si>
  <si>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</si>
  <si>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</si>
  <si>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</si>
  <si>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</si>
  <si>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</si>
  <si>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</si>
  <si>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</si>
  <si>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</si>
  <si>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</si>
  <si>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</si>
  <si>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</si>
  <si>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</si>
  <si>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</si>
  <si>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</si>
  <si>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</si>
  <si>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</si>
  <si>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</si>
  <si>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</si>
  <si>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</si>
  <si>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</si>
  <si>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</si>
  <si>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</si>
  <si>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</si>
  <si>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</si>
  <si>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</si>
  <si>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</si>
  <si>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</si>
  <si>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</si>
  <si>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</si>
  <si>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</si>
  <si>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</si>
  <si>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</si>
  <si>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</si>
  <si>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</si>
  <si>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</si>
  <si>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</si>
  <si>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</si>
  <si>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</si>
  <si>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</si>
  <si>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</si>
  <si>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</si>
  <si>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</si>
  <si>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</si>
  <si>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</si>
  <si>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</si>
  <si>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</si>
  <si>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</si>
  <si>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</si>
  <si>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</si>
  <si>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</si>
  <si>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</si>
  <si>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</si>
  <si>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</si>
  <si>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</si>
  <si>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</si>
  <si>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</si>
  <si>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</si>
  <si>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</si>
  <si>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</si>
  <si>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</si>
  <si>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</si>
  <si>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</si>
  <si>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</si>
  <si>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</si>
  <si>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</si>
  <si>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</si>
  <si>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</si>
  <si>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</si>
  <si>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</si>
  <si>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</si>
  <si>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</si>
  <si>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</si>
  <si>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</si>
  <si>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</si>
  <si>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</si>
  <si>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</si>
  <si>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</si>
  <si>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</si>
  <si>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</si>
  <si>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</si>
  <si>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</si>
  <si>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</si>
  <si>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</si>
  <si>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</si>
  <si>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</si>
  <si>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</si>
  <si>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</si>
  <si>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</si>
  <si>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</si>
  <si>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</si>
  <si>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</si>
  <si>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</si>
  <si>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</si>
  <si>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</si>
  <si>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</si>
  <si>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</si>
  <si>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</si>
  <si>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</si>
  <si>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</si>
  <si>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</si>
  <si>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</si>
  <si>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</si>
  <si>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</si>
  <si>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</si>
  <si>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</si>
  <si>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</si>
  <si>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</si>
  <si>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</si>
  <si>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</si>
  <si>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</si>
  <si>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</si>
  <si>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</si>
  <si>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</si>
  <si>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</si>
  <si>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</si>
  <si>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</si>
  <si>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</si>
  <si>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</si>
  <si>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</si>
  <si>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</si>
  <si>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</si>
  <si>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</si>
  <si>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</si>
  <si>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</si>
  <si>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</si>
  <si>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</si>
  <si>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</si>
  <si>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</si>
  <si>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</si>
  <si>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</si>
  <si>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</si>
  <si>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</si>
  <si>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</si>
  <si>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</si>
  <si>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</si>
  <si>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</si>
  <si>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</si>
  <si>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</si>
  <si>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</si>
  <si>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</si>
  <si>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</si>
  <si>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</si>
  <si>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</si>
  <si>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</si>
  <si>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</si>
  <si>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</si>
  <si>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</si>
  <si>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</si>
  <si>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</si>
  <si>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</si>
  <si>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</si>
  <si>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</si>
  <si>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</si>
  <si>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</si>
  <si>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</si>
  <si>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</si>
  <si>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</si>
  <si>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</si>
  <si>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</si>
  <si>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</si>
  <si>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</si>
  <si>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</si>
  <si>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</si>
  <si>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</si>
  <si>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</si>
  <si>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</si>
  <si>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</si>
  <si>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</si>
  <si>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</si>
  <si>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</si>
  <si>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</si>
  <si>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</si>
  <si>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</si>
  <si>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</si>
  <si>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</si>
  <si>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</si>
  <si>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</si>
  <si>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</si>
  <si>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</si>
  <si>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</si>
  <si>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</si>
  <si>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</si>
  <si>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</si>
  <si>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</si>
  <si>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</si>
  <si>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</si>
  <si>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</si>
  <si>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</si>
  <si>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</si>
  <si>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</si>
  <si>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</si>
  <si>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</si>
  <si>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</si>
  <si>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</si>
  <si>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</si>
  <si>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</si>
  <si>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</si>
  <si>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</si>
  <si>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</si>
  <si>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</si>
  <si>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</si>
  <si>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</si>
  <si>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</si>
  <si>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</si>
  <si>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</si>
  <si>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</si>
  <si>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</si>
  <si>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</si>
  <si>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</si>
  <si>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</si>
  <si>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</si>
  <si>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</si>
  <si>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</si>
  <si>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</si>
  <si>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</si>
  <si>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</si>
  <si>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</si>
  <si>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</si>
  <si>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</si>
  <si>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</si>
  <si>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</si>
  <si>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</si>
  <si>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</si>
  <si>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</si>
  <si>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</si>
  <si>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</si>
  <si>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</si>
  <si>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</si>
  <si>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</si>
  <si>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</si>
  <si>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</si>
  <si>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</si>
  <si>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</si>
  <si>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</si>
  <si>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</si>
  <si>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</si>
  <si>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</si>
  <si>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</si>
  <si>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</si>
  <si>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</si>
  <si>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</si>
  <si>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</si>
  <si>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</si>
  <si>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</si>
  <si>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</si>
  <si>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</si>
  <si>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</si>
  <si>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</si>
  <si>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</si>
  <si>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</si>
  <si>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</si>
  <si>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</si>
  <si>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</si>
  <si>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</si>
  <si>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</si>
  <si>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</si>
  <si>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</si>
  <si>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</si>
  <si>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</si>
  <si>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</si>
  <si>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</si>
  <si>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</si>
  <si>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</si>
  <si>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</si>
  <si>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</si>
  <si>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</si>
  <si>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</si>
  <si>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</si>
  <si>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</si>
  <si>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</si>
  <si>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</si>
  <si>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</si>
  <si>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</si>
  <si>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</si>
  <si>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</si>
  <si>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</si>
  <si>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</si>
  <si>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</si>
  <si>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</si>
  <si>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</si>
  <si>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</si>
  <si>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</si>
  <si>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</si>
  <si>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</si>
  <si>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</si>
  <si>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</si>
  <si>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</si>
  <si>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</si>
  <si>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</si>
  <si>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</si>
  <si>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</si>
  <si>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</si>
  <si>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</si>
  <si>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</si>
  <si>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</si>
  <si>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</si>
  <si>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</si>
  <si>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</si>
  <si>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</si>
  <si>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</si>
  <si>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</si>
  <si>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</si>
  <si>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</si>
  <si>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</si>
  <si>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</si>
  <si>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</si>
  <si>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</si>
  <si>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</si>
  <si>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</si>
  <si>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</si>
  <si>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</si>
  <si>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</si>
  <si>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</si>
  <si>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</si>
  <si>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</si>
  <si>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</si>
  <si>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</si>
  <si>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</si>
  <si>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</si>
  <si>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</si>
  <si>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</si>
  <si>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</si>
  <si>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</si>
  <si>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</si>
  <si>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</si>
  <si>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</si>
  <si>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</si>
  <si>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</si>
  <si>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</si>
  <si>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</si>
  <si>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</si>
  <si>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</si>
  <si>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</si>
  <si>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</si>
  <si>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</si>
  <si>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</si>
  <si>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</si>
  <si>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</si>
  <si>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</si>
  <si>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</si>
  <si>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</si>
  <si>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</si>
  <si>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</si>
  <si>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</si>
  <si>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</si>
  <si>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</si>
  <si>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</si>
  <si>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</si>
  <si>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</si>
  <si>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</si>
  <si>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</si>
  <si>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</si>
  <si>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</si>
  <si>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</si>
  <si>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</si>
  <si>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</si>
  <si>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</si>
  <si>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</si>
  <si>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</si>
  <si>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</si>
  <si>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</si>
  <si>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</si>
  <si>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</si>
  <si>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</si>
  <si>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</si>
  <si>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</si>
  <si>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</si>
  <si>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</si>
  <si>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</si>
  <si>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</si>
  <si>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</si>
  <si>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</si>
  <si>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</si>
  <si>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</si>
  <si>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</si>
  <si>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</si>
  <si>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</si>
  <si>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</si>
  <si>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</si>
  <si>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</si>
  <si>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</si>
  <si>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</si>
  <si>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</si>
  <si>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</si>
  <si>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</si>
  <si>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</si>
  <si>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</si>
  <si>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</si>
  <si>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</si>
  <si>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</si>
  <si>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</si>
  <si>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</si>
  <si>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</si>
  <si>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</si>
  <si>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</si>
  <si>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</si>
  <si>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</si>
  <si>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</si>
  <si>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</si>
  <si>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</si>
  <si>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</si>
  <si>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</si>
  <si>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</si>
  <si>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</si>
  <si>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</si>
  <si>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</si>
  <si>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</si>
  <si>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</si>
  <si>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</si>
  <si>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</si>
  <si>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</si>
  <si>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</si>
  <si>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</si>
  <si>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</si>
  <si>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</si>
  <si>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</si>
  <si>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</si>
  <si>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</si>
  <si>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</si>
  <si>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</si>
  <si>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</si>
  <si>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</si>
  <si>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</si>
  <si>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</si>
  <si>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</si>
  <si>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</si>
  <si>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</si>
  <si>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</si>
  <si>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</si>
  <si>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</si>
  <si>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</si>
  <si>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</si>
  <si>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</si>
  <si>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</si>
  <si>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</si>
  <si>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</si>
  <si>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</si>
  <si>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</si>
  <si>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</si>
  <si>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</si>
  <si>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</si>
  <si>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</si>
  <si>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</si>
  <si>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</si>
  <si>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</si>
  <si>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</si>
  <si>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</si>
  <si>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</si>
  <si>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</si>
  <si>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</si>
  <si>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</si>
  <si>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</si>
  <si>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</si>
  <si>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</si>
  <si>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</si>
  <si>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</si>
  <si>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</si>
  <si>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</si>
  <si>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</si>
  <si>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</si>
  <si>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</si>
  <si>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</si>
  <si>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</si>
  <si>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</si>
  <si>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</si>
  <si>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</si>
  <si>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</si>
  <si>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</si>
  <si>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</si>
  <si>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</si>
  <si>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</si>
  <si>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</si>
  <si>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</si>
  <si>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</si>
  <si>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</si>
  <si>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</si>
  <si>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</si>
  <si>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</si>
  <si>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</si>
  <si>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</si>
  <si>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</si>
  <si>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</si>
  <si>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</si>
  <si>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</si>
  <si>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</si>
  <si>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</si>
  <si>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</si>
  <si>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</si>
  <si>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</si>
  <si>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</si>
  <si>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</si>
  <si>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</si>
  <si>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</si>
  <si>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</si>
  <si>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</si>
  <si>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</si>
  <si>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</si>
  <si>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</si>
  <si>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</si>
  <si>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</si>
  <si>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</si>
  <si>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</si>
  <si>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</si>
  <si>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</si>
  <si>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</si>
  <si>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</si>
  <si>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</si>
  <si>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</si>
  <si>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</si>
  <si>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</si>
  <si>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</si>
  <si>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</si>
  <si>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</si>
  <si>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</si>
  <si>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</si>
  <si>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</si>
  <si>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</si>
  <si>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</si>
  <si>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</si>
  <si>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</si>
  <si>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</si>
  <si>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</si>
  <si>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</si>
  <si>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</si>
  <si>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</si>
  <si>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</si>
  <si>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</si>
  <si>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</si>
  <si>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</si>
  <si>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</si>
  <si>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</si>
  <si>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</si>
  <si>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</si>
  <si>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</si>
  <si>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</si>
  <si>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</si>
  <si>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</si>
  <si>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</si>
  <si>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</si>
  <si>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</si>
  <si>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</si>
  <si>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</si>
  <si>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</si>
  <si>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</si>
  <si>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</si>
  <si>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</si>
  <si>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</si>
  <si>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</si>
  <si>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</si>
  <si>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</si>
  <si>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</si>
  <si>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</si>
  <si>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</si>
  <si>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</si>
  <si>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</si>
  <si>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</si>
  <si>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</si>
  <si>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</si>
  <si>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</si>
  <si>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</si>
  <si>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</si>
  <si>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</si>
  <si>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</si>
  <si>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</si>
  <si>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</si>
  <si>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</si>
  <si>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</si>
  <si>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</si>
  <si>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</si>
  <si>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</si>
  <si>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</si>
  <si>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</si>
  <si>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</si>
  <si>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</si>
  <si>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</si>
  <si>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</si>
  <si>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</si>
  <si>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</si>
  <si>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</si>
  <si>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</si>
  <si>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</si>
  <si>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</si>
  <si>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</si>
  <si>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</si>
  <si>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</si>
  <si>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</si>
  <si>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</si>
  <si>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</si>
  <si>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</si>
  <si>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</si>
  <si>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</si>
  <si>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</si>
  <si>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</si>
  <si>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</si>
  <si>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</si>
  <si>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</si>
  <si>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</si>
  <si>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</si>
  <si>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</si>
  <si>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</si>
  <si>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</si>
  <si>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</si>
  <si>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</si>
  <si>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</si>
  <si>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</si>
  <si>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</si>
  <si>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</si>
  <si>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</si>
  <si>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</si>
  <si>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</si>
  <si>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</si>
  <si>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</si>
  <si>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</si>
  <si>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</si>
  <si>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</si>
  <si>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</si>
  <si>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</si>
  <si>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</si>
  <si>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</si>
  <si>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</si>
  <si>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</si>
  <si>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</si>
  <si>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</si>
  <si>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</si>
  <si>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</si>
  <si>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</si>
  <si>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</si>
  <si>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</si>
  <si>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</si>
  <si>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</si>
  <si>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</si>
  <si>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</si>
  <si>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</si>
  <si>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</si>
  <si>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</si>
  <si>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</si>
  <si>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</si>
  <si>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</si>
  <si>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</si>
  <si>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</si>
  <si>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</si>
  <si>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</si>
  <si>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</si>
  <si>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</si>
  <si>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</si>
  <si>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</si>
  <si>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</si>
  <si>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</si>
  <si>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</si>
  <si>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</si>
  <si>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</si>
  <si>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</si>
  <si>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</si>
  <si>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</si>
  <si>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</si>
  <si>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</si>
  <si>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</si>
  <si>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</si>
  <si>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</si>
  <si>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</si>
  <si>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</si>
  <si>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</si>
  <si>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</si>
  <si>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</si>
  <si>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</si>
  <si>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</si>
  <si>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</si>
  <si>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</si>
  <si>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</si>
  <si>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</si>
  <si>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</si>
  <si>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</si>
  <si>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</si>
  <si>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</si>
  <si>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</si>
  <si>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</si>
  <si>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</si>
  <si>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</si>
  <si>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</si>
  <si>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</si>
  <si>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</si>
  <si>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</si>
  <si>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</si>
  <si>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</si>
  <si>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</si>
  <si>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</si>
  <si>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</si>
  <si>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</si>
  <si>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</si>
  <si>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</si>
  <si>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</si>
  <si>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</si>
  <si>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</si>
  <si>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</si>
  <si>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</si>
  <si>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</si>
  <si>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</si>
  <si>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</si>
  <si>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</si>
  <si>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</si>
  <si>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</si>
  <si>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</si>
  <si>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</si>
  <si>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</si>
  <si>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</si>
  <si>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</si>
  <si>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</si>
  <si>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</si>
  <si>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</si>
  <si>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</si>
  <si>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</si>
  <si>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</si>
  <si>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</si>
  <si>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</si>
  <si>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</si>
  <si>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</si>
  <si>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</si>
  <si>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</si>
  <si>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</si>
  <si>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</si>
  <si>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</si>
  <si>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</si>
  <si>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</si>
  <si>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</si>
  <si>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</si>
  <si>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</si>
  <si>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</si>
  <si>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</si>
  <si>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</si>
  <si>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</si>
  <si>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</si>
  <si>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</si>
  <si>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</si>
  <si>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</si>
  <si>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</si>
  <si>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</si>
  <si>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</si>
  <si>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</si>
  <si>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</si>
  <si>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</si>
  <si>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</si>
  <si>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</si>
  <si>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</si>
  <si>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</si>
  <si>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</si>
  <si>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</si>
  <si>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</si>
  <si>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</si>
  <si>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</si>
  <si>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</si>
  <si>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</si>
  <si>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</si>
  <si>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</si>
  <si>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</si>
  <si>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</si>
  <si>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</si>
  <si>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</si>
  <si>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</si>
  <si>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</si>
  <si>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</si>
  <si>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</si>
  <si>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</si>
  <si>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</si>
  <si>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</si>
  <si>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</si>
  <si>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</si>
  <si>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</si>
  <si>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</si>
  <si>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</si>
  <si>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</si>
  <si>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</si>
  <si>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</si>
  <si>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</si>
  <si>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</si>
  <si>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</si>
  <si>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</si>
  <si>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</si>
  <si>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</si>
  <si>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</si>
  <si>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</si>
  <si>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</si>
  <si>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</si>
  <si>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</si>
  <si>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</si>
  <si>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</si>
  <si>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</si>
  <si>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</si>
  <si>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</si>
  <si>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</si>
  <si>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</si>
  <si>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</si>
  <si>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</si>
  <si>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</si>
  <si>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</si>
  <si>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</si>
  <si>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</si>
  <si>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</si>
  <si>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</si>
  <si>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</si>
  <si>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</si>
  <si>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</si>
  <si>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</si>
  <si>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</si>
  <si>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</si>
  <si>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</si>
  <si>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</si>
  <si>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</si>
  <si>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</si>
  <si>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</si>
  <si>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</si>
  <si>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</si>
  <si>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</si>
  <si>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</si>
  <si>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</si>
  <si>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</si>
  <si>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</si>
  <si>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</si>
  <si>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</si>
  <si>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</si>
  <si>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</si>
  <si>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</si>
  <si>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</si>
  <si>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</si>
  <si>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</si>
  <si>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</si>
  <si>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</si>
  <si>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</si>
  <si>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</si>
  <si>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</si>
  <si>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</si>
  <si>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</si>
  <si>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</si>
  <si>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</si>
  <si>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</si>
  <si>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</si>
  <si>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</si>
  <si>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</si>
  <si>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</si>
  <si>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</si>
  <si>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</si>
  <si>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</si>
  <si>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</si>
  <si>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</si>
  <si>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</si>
  <si>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</si>
  <si>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</si>
  <si>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</si>
  <si>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</si>
  <si>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</si>
  <si>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</si>
  <si>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</si>
  <si>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</si>
  <si>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</si>
  <si>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</si>
  <si>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</si>
  <si>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</si>
  <si>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</si>
  <si>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</si>
  <si>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</si>
  <si>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</si>
  <si>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</si>
  <si>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</si>
  <si>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</si>
  <si>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</si>
  <si>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</si>
  <si>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</si>
  <si>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</si>
  <si>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</si>
  <si>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</si>
  <si>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</si>
  <si>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</si>
  <si>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</si>
  <si>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</si>
  <si>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</si>
  <si>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</si>
  <si>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</si>
  <si>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</si>
  <si>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</si>
  <si>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</si>
  <si>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</si>
  <si>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</si>
  <si>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</si>
  <si>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</si>
  <si>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</si>
  <si>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</si>
  <si>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</si>
  <si>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</si>
  <si>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</si>
  <si>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</si>
  <si>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</si>
  <si>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</si>
  <si>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</si>
  <si>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</si>
  <si>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</si>
  <si>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</si>
  <si>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</si>
  <si>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</si>
  <si>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</si>
  <si>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</si>
  <si>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</si>
  <si>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</si>
  <si>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</si>
  <si>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</si>
  <si>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</si>
  <si>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</si>
  <si>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</si>
  <si>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</si>
  <si>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</si>
  <si>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</si>
  <si>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</si>
  <si>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</si>
  <si>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</si>
  <si>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</si>
  <si>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</si>
  <si>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</si>
  <si>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</si>
  <si>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</si>
  <si>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</si>
  <si>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</si>
  <si>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</si>
  <si>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</si>
  <si>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</si>
  <si>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</si>
  <si>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</si>
  <si>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</si>
  <si>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</si>
  <si>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</si>
  <si>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</si>
  <si>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</si>
  <si>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</si>
  <si>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</si>
  <si>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</si>
  <si>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</si>
  <si>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</si>
  <si>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</si>
  <si>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</si>
  <si>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</si>
  <si>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</si>
  <si>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</si>
  <si>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</si>
  <si>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</si>
  <si>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</si>
  <si>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</si>
  <si>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</si>
  <si>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</si>
  <si>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</si>
  <si>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</si>
  <si>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</si>
  <si>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</si>
  <si>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</si>
  <si>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</si>
  <si>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</si>
  <si>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</si>
  <si>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</si>
  <si>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</si>
  <si>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</si>
  <si>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</si>
  <si>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</si>
  <si>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</si>
  <si>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</si>
  <si>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</si>
  <si>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</si>
  <si>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</si>
  <si>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</si>
  <si>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</si>
  <si>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</si>
  <si>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</si>
  <si>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</si>
  <si>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</si>
  <si>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</si>
  <si>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</si>
  <si>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</si>
  <si>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</si>
  <si>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</si>
  <si>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</si>
  <si>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</si>
  <si>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</si>
  <si>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</si>
  <si>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</si>
  <si>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</si>
  <si>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</si>
  <si>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</si>
  <si>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</si>
  <si>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</si>
  <si>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</si>
  <si>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</si>
  <si>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</si>
  <si>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</si>
  <si>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</si>
  <si>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</si>
  <si>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</si>
  <si>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</si>
  <si>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</si>
  <si>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</si>
  <si>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</si>
  <si>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</si>
  <si>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</si>
  <si>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</si>
  <si>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</si>
  <si>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</si>
  <si>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</si>
  <si>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</si>
  <si>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</si>
  <si>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</si>
  <si>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</si>
  <si>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</si>
  <si>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</si>
  <si>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</si>
  <si>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</si>
  <si>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</si>
  <si>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</si>
  <si>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</si>
  <si>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</si>
  <si>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</si>
  <si>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</si>
  <si>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</si>
  <si>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</si>
  <si>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</si>
  <si>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</si>
  <si>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</si>
  <si>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</si>
  <si>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</si>
  <si>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</si>
  <si>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</si>
  <si>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</si>
  <si>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</si>
  <si>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</si>
  <si>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</si>
  <si>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</si>
  <si>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</si>
  <si>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</si>
  <si>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</si>
  <si>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</si>
  <si>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</si>
  <si>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</si>
  <si>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</si>
  <si>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</si>
  <si>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</si>
  <si>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</si>
  <si>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</si>
  <si>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</si>
  <si>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</si>
  <si>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</si>
  <si>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</si>
  <si>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</si>
  <si>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</si>
  <si>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</si>
  <si>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</si>
  <si>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</si>
  <si>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</si>
  <si>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</si>
  <si>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</si>
  <si>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</si>
  <si>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</si>
  <si>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</si>
  <si>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</si>
  <si>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</si>
  <si>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</si>
  <si>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</si>
  <si>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</si>
  <si>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</si>
  <si>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</si>
  <si>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</si>
  <si>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</si>
  <si>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</si>
  <si>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</si>
  <si>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</si>
  <si>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</si>
  <si>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</si>
  <si>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</si>
  <si>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</si>
  <si>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</si>
  <si>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</si>
  <si>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</si>
  <si>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</si>
  <si>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</si>
  <si>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</si>
  <si>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</si>
  <si>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</si>
  <si>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</si>
  <si>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</si>
  <si>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</si>
  <si>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</si>
  <si>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</si>
  <si>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</si>
  <si>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</si>
  <si>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</si>
  <si>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</si>
  <si>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</si>
  <si>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</si>
  <si>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</si>
  <si>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</si>
  <si>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</si>
  <si>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</si>
  <si>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</si>
  <si>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</si>
  <si>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</si>
  <si>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</si>
  <si>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</si>
  <si>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</si>
  <si>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</si>
  <si>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</si>
  <si>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</si>
  <si>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</si>
  <si>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</si>
  <si>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</si>
  <si>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</si>
  <si>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</si>
  <si>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</si>
  <si>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</si>
  <si>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</si>
  <si>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</si>
  <si>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</si>
  <si>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</si>
  <si>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</si>
  <si>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</si>
  <si>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</si>
  <si>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</si>
  <si>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</si>
  <si>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</si>
  <si>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</si>
  <si>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</si>
  <si>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</si>
  <si>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</si>
  <si>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</si>
  <si>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</si>
  <si>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</si>
  <si>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</si>
  <si>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</si>
  <si>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</si>
  <si>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</si>
  <si>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</si>
  <si>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</si>
  <si>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</si>
  <si>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</si>
  <si>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</si>
  <si>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</si>
  <si>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</si>
  <si>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</si>
  <si>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</si>
  <si>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</si>
  <si>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</si>
  <si>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</si>
  <si>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</si>
  <si>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</si>
  <si>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</si>
  <si>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</si>
  <si>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</si>
  <si>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</si>
  <si>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</si>
  <si>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</si>
  <si>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</si>
  <si>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</si>
  <si>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</si>
  <si>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</si>
  <si>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</si>
  <si>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</si>
  <si>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</si>
  <si>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</si>
  <si>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</si>
  <si>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</si>
  <si>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</si>
  <si>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</si>
  <si>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</si>
  <si>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</si>
  <si>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</si>
  <si>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</si>
  <si>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</si>
  <si>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</si>
  <si>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</si>
  <si>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</si>
  <si>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</si>
  <si>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</si>
  <si>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</si>
  <si>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</si>
  <si>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</si>
  <si>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</si>
  <si>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</si>
  <si>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</si>
  <si>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</si>
  <si>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</si>
  <si>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</si>
  <si>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</si>
  <si>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</si>
  <si>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</si>
  <si>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</si>
  <si>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</si>
  <si>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</si>
  <si>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</si>
  <si>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</si>
  <si>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</si>
  <si>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</si>
  <si>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</si>
  <si>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</si>
  <si>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</si>
  <si>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</si>
  <si>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</si>
  <si>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</si>
  <si>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</si>
  <si>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</si>
  <si>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</si>
  <si>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</si>
  <si>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</si>
  <si>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</si>
  <si>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</si>
  <si>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</si>
  <si>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</si>
  <si>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</si>
  <si>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</si>
  <si>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</si>
  <si>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</si>
  <si>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</si>
  <si>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</si>
  <si>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</si>
  <si>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</si>
  <si>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</si>
  <si>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</si>
  <si>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</si>
  <si>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</si>
  <si>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</si>
  <si>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</si>
  <si>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</si>
  <si>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</si>
  <si>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</si>
  <si>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</si>
  <si>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</si>
  <si>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</si>
  <si>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</si>
  <si>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</si>
  <si>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</si>
  <si>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</si>
  <si>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</si>
  <si>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</si>
  <si>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</si>
  <si>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</si>
  <si>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</si>
  <si>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</si>
  <si>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</si>
  <si>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</si>
  <si>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</si>
  <si>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</si>
  <si>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</si>
  <si>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</si>
  <si>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</si>
  <si>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</si>
  <si>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</si>
  <si>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</si>
  <si>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</si>
  <si>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</si>
  <si>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</si>
  <si>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</si>
  <si>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</si>
  <si>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</si>
  <si>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</si>
  <si>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</si>
  <si>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</si>
  <si>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</si>
  <si>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</si>
  <si>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</si>
  <si>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</si>
  <si>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</si>
  <si>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</si>
  <si>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</si>
  <si>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</si>
  <si>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</si>
  <si>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</si>
  <si>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</si>
  <si>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</si>
  <si>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</si>
  <si>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</si>
  <si>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</si>
  <si>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</si>
  <si>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</si>
  <si>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</si>
  <si>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</si>
  <si>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</si>
  <si>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</si>
  <si>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</si>
  <si>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</si>
  <si>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</si>
  <si>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</si>
  <si>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</si>
  <si>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</si>
  <si>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</si>
  <si>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</si>
  <si>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</si>
  <si>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</si>
  <si>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</si>
  <si>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</si>
  <si>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</si>
  <si>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</si>
  <si>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</si>
  <si>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</si>
  <si>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</si>
  <si>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</si>
  <si>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</si>
  <si>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</si>
  <si>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</si>
  <si>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</si>
  <si>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</si>
  <si>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</si>
  <si>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</si>
  <si>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</si>
  <si>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</si>
  <si>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</si>
  <si>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</si>
  <si>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</si>
  <si>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</si>
  <si>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</si>
  <si>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</si>
  <si>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</si>
  <si>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</si>
  <si>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</si>
  <si>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</si>
  <si>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</si>
  <si>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</si>
  <si>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</si>
  <si>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</si>
  <si>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</si>
  <si>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</si>
  <si>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</si>
  <si>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</si>
  <si>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</si>
  <si>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</si>
  <si>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</si>
  <si>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</si>
  <si>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</si>
  <si>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</si>
  <si>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</si>
  <si>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</si>
  <si>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</si>
  <si>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</si>
  <si>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</si>
  <si>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</si>
  <si>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</si>
  <si>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</si>
  <si>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</si>
  <si>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</si>
  <si>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</si>
  <si>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</si>
  <si>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</si>
  <si>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</si>
  <si>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</si>
  <si>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</si>
  <si>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</si>
  <si>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</si>
  <si>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</si>
  <si>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</si>
  <si>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</si>
  <si>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</si>
  <si>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</si>
  <si>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</si>
  <si>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</si>
  <si>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</si>
  <si>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</si>
  <si>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</si>
  <si>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</si>
  <si>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</si>
  <si>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</si>
  <si>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</si>
  <si>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</si>
  <si>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</si>
  <si>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</si>
  <si>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</si>
  <si>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</si>
  <si>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</si>
  <si>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</si>
  <si>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</si>
  <si>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</si>
  <si>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</si>
  <si>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</si>
  <si>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</si>
  <si>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</si>
  <si>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</si>
  <si>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</si>
  <si>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</si>
  <si>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</si>
  <si>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</si>
  <si>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</si>
  <si>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</si>
  <si>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</si>
  <si>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</si>
  <si>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</si>
  <si>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</si>
  <si>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</si>
  <si>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</si>
  <si>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</si>
  <si>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</si>
  <si>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</si>
  <si>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</si>
  <si>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</si>
  <si>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</si>
  <si>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</si>
  <si>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</si>
  <si>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</si>
  <si>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</si>
  <si>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</si>
  <si>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</si>
  <si>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</si>
  <si>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</si>
  <si>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</si>
  <si>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</si>
  <si>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</si>
  <si>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</si>
  <si>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</si>
  <si>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</si>
  <si>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</si>
  <si>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</si>
  <si>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</si>
  <si>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</si>
  <si>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</si>
  <si>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</si>
  <si>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</si>
  <si>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</si>
  <si>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</si>
  <si>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</si>
  <si>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</si>
  <si>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</si>
  <si>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</si>
  <si>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</si>
  <si>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</si>
  <si>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</si>
  <si>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</si>
  <si>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</si>
  <si>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</si>
  <si>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</si>
  <si>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</si>
  <si>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</si>
  <si>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</si>
  <si>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</si>
  <si>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</si>
  <si>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</si>
  <si>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</si>
  <si>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</si>
  <si>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</si>
  <si>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</si>
  <si>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</si>
  <si>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</si>
  <si>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</si>
  <si>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</si>
  <si>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</si>
  <si>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</si>
  <si>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</si>
  <si>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</si>
  <si>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</si>
  <si>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</si>
  <si>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</si>
  <si>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</si>
  <si>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</si>
  <si>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</si>
  <si>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</si>
  <si>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</si>
  <si>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</si>
  <si>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</si>
  <si>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</si>
  <si>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</si>
  <si>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</si>
  <si>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</si>
  <si>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</si>
  <si>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</si>
  <si>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</si>
  <si>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</si>
  <si>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</si>
  <si>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</si>
  <si>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</si>
  <si>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</si>
  <si>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</si>
  <si>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</si>
  <si>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</si>
  <si>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</si>
  <si>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</si>
  <si>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</si>
  <si>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</si>
  <si>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</si>
  <si>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</si>
  <si>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</si>
  <si>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</si>
  <si>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</si>
  <si>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</si>
  <si>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</si>
  <si>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</si>
  <si>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</si>
  <si>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</si>
  <si>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</si>
  <si>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</si>
  <si>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</si>
  <si>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</si>
  <si>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</si>
  <si>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</si>
  <si>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</si>
  <si>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</si>
  <si>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</si>
  <si>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</si>
  <si>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</si>
  <si>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</si>
  <si>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</si>
  <si>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</si>
  <si>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</si>
  <si>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</si>
  <si>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</si>
  <si>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</si>
  <si>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</si>
  <si>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</si>
  <si>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</si>
  <si>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</si>
  <si>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</si>
  <si>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</si>
  <si>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</si>
  <si>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</si>
  <si>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</si>
  <si>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</si>
  <si>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</si>
  <si>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</si>
  <si>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</si>
  <si>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</si>
  <si>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</si>
  <si>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</si>
  <si>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</si>
  <si>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</si>
  <si>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</si>
  <si>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</si>
  <si>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</si>
  <si>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</si>
  <si>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</si>
  <si>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</si>
  <si>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</si>
  <si>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</si>
  <si>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</si>
  <si>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</si>
  <si>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</si>
  <si>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</si>
  <si>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</si>
  <si>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</si>
  <si>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</si>
  <si>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</si>
  <si>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</si>
  <si>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</si>
  <si>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</si>
  <si>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</si>
  <si>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</si>
  <si>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</si>
  <si>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</si>
  <si>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</si>
  <si>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</si>
  <si>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</si>
  <si>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</si>
  <si>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</si>
  <si>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</si>
  <si>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</si>
  <si>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</si>
  <si>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</si>
  <si>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</si>
  <si>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</si>
  <si>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</si>
  <si>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</si>
  <si>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</si>
  <si>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</si>
  <si>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</si>
  <si>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</si>
  <si>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</si>
  <si>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</si>
  <si>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</si>
  <si>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</si>
  <si>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</si>
  <si>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</si>
  <si>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</si>
  <si>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</si>
  <si>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</si>
  <si>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</si>
  <si>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</si>
  <si>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</si>
  <si>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</si>
  <si>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</si>
  <si>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</si>
  <si>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</si>
  <si>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</si>
  <si>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</si>
  <si>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</si>
  <si>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</si>
  <si>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</si>
  <si>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</si>
  <si>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</si>
  <si>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</si>
  <si>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</si>
  <si>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</si>
  <si>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</si>
  <si>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</si>
  <si>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</si>
  <si>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</si>
  <si>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</si>
  <si>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</si>
  <si>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</si>
  <si>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</si>
  <si>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</si>
  <si>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</si>
  <si>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</si>
  <si>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</si>
  <si>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</si>
  <si>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</si>
  <si>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</si>
  <si>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</si>
  <si>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</si>
  <si>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</si>
  <si>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</si>
  <si>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</si>
  <si>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</si>
  <si>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</si>
  <si>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</si>
  <si>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</si>
  <si>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</si>
  <si>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</si>
  <si>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</si>
  <si>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</si>
  <si>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</si>
  <si>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</si>
  <si>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</si>
  <si>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</si>
  <si>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</si>
  <si>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</si>
  <si>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</si>
  <si>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</si>
  <si>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</si>
  <si>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</si>
  <si>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</si>
  <si>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</si>
  <si>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</si>
  <si>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</si>
  <si>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</si>
  <si>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</si>
  <si>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</si>
  <si>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</si>
  <si>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</si>
  <si>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</si>
  <si>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</si>
  <si>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</si>
  <si>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</si>
  <si>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</si>
  <si>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</si>
  <si>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</si>
  <si>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</si>
  <si>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</si>
  <si>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</si>
  <si>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</si>
  <si>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</si>
  <si>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</si>
  <si>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</si>
  <si>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</si>
  <si>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</si>
  <si>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</si>
  <si>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</si>
  <si>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</si>
  <si>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</si>
  <si>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</si>
  <si>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</si>
  <si>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</si>
  <si>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</si>
  <si>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</si>
  <si>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</si>
  <si>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</si>
  <si>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</si>
  <si>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</si>
  <si>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</si>
  <si>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</si>
  <si>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</si>
  <si>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</si>
  <si>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</si>
  <si>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</si>
  <si>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</si>
  <si>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</si>
  <si>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</si>
  <si>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</si>
  <si>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</si>
  <si>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</si>
  <si>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</si>
  <si>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</si>
  <si>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</si>
  <si>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</si>
  <si>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</si>
  <si>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</si>
  <si>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</si>
  <si>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</si>
  <si>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</si>
  <si>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</si>
  <si>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</si>
  <si>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</si>
  <si>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</si>
  <si>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</si>
  <si>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</si>
  <si>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</si>
  <si>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</si>
  <si>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</si>
  <si>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</si>
  <si>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</si>
  <si>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</si>
  <si>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</si>
  <si>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</si>
  <si>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</si>
  <si>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</si>
  <si>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</si>
  <si>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</si>
  <si>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</si>
  <si>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</si>
  <si>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</si>
  <si>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</si>
  <si>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</si>
  <si>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</si>
  <si>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</si>
  <si>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</si>
  <si>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</si>
  <si>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</si>
  <si>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</si>
  <si>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</si>
  <si>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</si>
  <si>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</si>
  <si>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</si>
  <si>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</si>
  <si>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</si>
  <si>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</si>
  <si>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</si>
  <si>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</si>
  <si>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</si>
  <si>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</si>
  <si>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</si>
  <si>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</si>
  <si>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</si>
  <si>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</si>
  <si>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</si>
  <si>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</si>
  <si>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</si>
  <si>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</si>
  <si>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</si>
  <si>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</si>
  <si>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</si>
  <si>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</si>
  <si>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</si>
  <si>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</si>
  <si>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</si>
  <si>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</si>
  <si>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</si>
  <si>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</si>
  <si>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</si>
  <si>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</si>
  <si>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</si>
  <si>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</si>
  <si>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</si>
  <si>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</si>
  <si>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</si>
  <si>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</si>
  <si>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</si>
  <si>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</si>
  <si>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</si>
  <si>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</si>
  <si>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</si>
  <si>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</si>
  <si>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</si>
  <si>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</si>
  <si>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</si>
  <si>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</si>
  <si>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</si>
  <si>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</si>
  <si>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</si>
  <si>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</si>
  <si>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</si>
  <si>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</si>
  <si>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</si>
  <si>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</si>
  <si>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</si>
  <si>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</si>
  <si>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</si>
  <si>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</si>
  <si>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</si>
  <si>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</si>
  <si>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</si>
  <si>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</si>
  <si>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</si>
  <si>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</si>
  <si>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</si>
  <si>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</si>
  <si>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</si>
  <si>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</si>
  <si>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</si>
  <si>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</si>
  <si>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</si>
  <si>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</si>
  <si>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</si>
  <si>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</si>
  <si>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</si>
  <si>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</si>
  <si>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</si>
  <si>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</si>
  <si>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</si>
  <si>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</si>
  <si>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</si>
  <si>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</si>
  <si>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</si>
  <si>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</si>
  <si>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</si>
  <si>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</si>
  <si>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</si>
  <si>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</si>
  <si>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</si>
  <si>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</si>
  <si>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</si>
  <si>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</si>
  <si>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</si>
  <si>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</si>
  <si>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</si>
  <si>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</si>
  <si>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</si>
  <si>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</si>
  <si>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</si>
  <si>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</si>
  <si>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</si>
  <si>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</si>
  <si>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</si>
  <si>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</si>
  <si>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</si>
  <si>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</si>
  <si>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</si>
  <si>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</si>
  <si>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</si>
  <si>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</si>
  <si>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</si>
  <si>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</si>
  <si>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</si>
  <si>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</si>
  <si>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</si>
  <si>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</si>
  <si>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</si>
  <si>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</si>
  <si>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</si>
  <si>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</si>
  <si>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</si>
  <si>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</si>
  <si>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</si>
  <si>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</si>
  <si>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</si>
  <si>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</si>
  <si>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</si>
  <si>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</si>
  <si>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</si>
  <si>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</si>
  <si>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</si>
  <si>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</si>
  <si>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</si>
  <si>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</si>
  <si>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</si>
  <si>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</si>
  <si>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</si>
  <si>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</si>
  <si>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</si>
  <si>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</si>
  <si>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</si>
  <si>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</si>
  <si>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</si>
  <si>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</si>
  <si>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</si>
  <si>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</si>
  <si>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</si>
  <si>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</si>
  <si>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</si>
  <si>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</si>
  <si>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</si>
  <si>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</si>
  <si>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</si>
  <si>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</si>
  <si>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</si>
  <si>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</si>
  <si>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</si>
  <si>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</si>
  <si>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</si>
  <si>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</si>
  <si>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</si>
  <si>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</si>
  <si>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</si>
  <si>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</si>
  <si>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</si>
  <si>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</si>
  <si>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</si>
  <si>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</si>
  <si>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</si>
  <si>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</si>
  <si>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</si>
  <si>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</si>
  <si>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</si>
  <si>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</si>
  <si>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</si>
  <si>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</si>
  <si>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</si>
  <si>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</si>
  <si>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</si>
  <si>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</si>
  <si>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</si>
  <si>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</si>
  <si>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</si>
  <si>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</si>
  <si>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</si>
  <si>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</si>
  <si>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</si>
  <si>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</si>
  <si>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</si>
  <si>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</si>
  <si>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</si>
  <si>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</si>
  <si>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</si>
  <si>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</si>
  <si>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</si>
  <si>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</si>
  <si>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</si>
  <si>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</si>
  <si>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</si>
  <si>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</si>
  <si>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</si>
  <si>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</si>
  <si>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</si>
  <si>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</si>
  <si>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</si>
  <si>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</si>
  <si>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</si>
  <si>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</si>
  <si>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</si>
  <si>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</si>
  <si>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</si>
  <si>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</si>
  <si>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</si>
  <si>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</si>
  <si>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</si>
  <si>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</si>
  <si>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</si>
  <si>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</si>
  <si>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</si>
  <si>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</si>
  <si>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</si>
  <si>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</si>
  <si>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</si>
  <si>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</si>
  <si>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</si>
  <si>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</si>
  <si>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</si>
  <si>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</si>
  <si>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</si>
  <si>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</si>
  <si>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</si>
  <si>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</si>
  <si>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</si>
  <si>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</si>
  <si>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</si>
  <si>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</si>
  <si>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</si>
  <si>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</si>
  <si>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</si>
  <si>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</si>
  <si>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</si>
  <si>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</si>
  <si>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</si>
  <si>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</si>
  <si>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</si>
  <si>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</si>
  <si>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</si>
  <si>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</si>
  <si>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</si>
  <si>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</si>
  <si>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</si>
  <si>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</si>
  <si>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</si>
  <si>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</si>
  <si>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</si>
  <si>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</si>
  <si>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</si>
  <si>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</si>
  <si>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</si>
  <si>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</si>
  <si>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</si>
  <si>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</si>
  <si>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</si>
  <si>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</si>
  <si>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</si>
  <si>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</si>
  <si>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</si>
  <si>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</si>
  <si>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</si>
  <si>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</si>
  <si>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</si>
  <si>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</si>
  <si>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</si>
  <si>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</si>
  <si>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</si>
  <si>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</si>
  <si>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</si>
  <si>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</si>
  <si>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</si>
  <si>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</si>
  <si>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</si>
  <si>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</si>
  <si>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</si>
  <si>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</si>
  <si>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</si>
  <si>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</si>
  <si>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</si>
  <si>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</si>
  <si>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</si>
  <si>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</si>
  <si>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</si>
  <si>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</si>
  <si>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</si>
  <si>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</si>
  <si>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</si>
  <si>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</si>
  <si>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</si>
  <si>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</si>
  <si>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</si>
  <si>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</si>
  <si>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</si>
  <si>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</si>
  <si>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</si>
  <si>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</si>
  <si>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</si>
  <si>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</si>
  <si>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</si>
  <si>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</si>
  <si>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</si>
  <si>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</si>
  <si>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</si>
  <si>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</si>
  <si>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</si>
  <si>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</si>
  <si>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</si>
  <si>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</si>
  <si>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</si>
  <si>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</si>
  <si>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</si>
  <si>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</si>
  <si>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</si>
  <si>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</si>
  <si>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</si>
  <si>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</si>
  <si>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</si>
  <si>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</si>
  <si>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</si>
  <si>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</si>
  <si>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</si>
  <si>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</si>
  <si>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</si>
  <si>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</si>
  <si>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</si>
  <si>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</si>
  <si>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</si>
  <si>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</si>
  <si>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</si>
  <si>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</si>
  <si>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</si>
  <si>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</si>
  <si>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</si>
  <si>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</si>
  <si>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</si>
  <si>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</si>
  <si>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</si>
  <si>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</si>
  <si>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</si>
  <si>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</si>
  <si>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</si>
  <si>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</si>
  <si>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</si>
  <si>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</si>
  <si>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</si>
  <si>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</si>
  <si>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</si>
  <si>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</si>
  <si>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</si>
  <si>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</si>
  <si>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</si>
  <si>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</si>
  <si>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</si>
  <si>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</si>
  <si>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</si>
  <si>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</si>
  <si>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</si>
  <si>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</si>
  <si>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</si>
  <si>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</si>
  <si>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</si>
  <si>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</si>
  <si>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</si>
  <si>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</si>
  <si>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</si>
  <si>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</si>
  <si>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</si>
  <si>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</si>
  <si>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</si>
  <si>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</si>
  <si>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</si>
  <si>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</si>
  <si>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</si>
  <si>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</si>
  <si>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</si>
  <si>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</si>
  <si>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</si>
  <si>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</si>
  <si>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</si>
  <si>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</si>
  <si>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</si>
  <si>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</si>
  <si>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</si>
  <si>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</si>
  <si>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</si>
  <si>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</si>
  <si>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</si>
  <si>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</si>
  <si>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</si>
  <si>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</si>
  <si>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</si>
  <si>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</si>
  <si>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</si>
  <si>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</si>
  <si>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</si>
  <si>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</si>
  <si>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</si>
  <si>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</si>
  <si>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</si>
  <si>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</si>
  <si>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</si>
  <si>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</si>
  <si>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</si>
  <si>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</si>
  <si>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</si>
  <si>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</si>
  <si>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</si>
  <si>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</si>
  <si>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</si>
  <si>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</si>
  <si>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</si>
  <si>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</si>
  <si>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</si>
  <si>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</si>
  <si>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</si>
  <si>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</si>
  <si>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</si>
  <si>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</si>
  <si>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</si>
  <si>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</si>
  <si>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</si>
  <si>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</si>
  <si>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</si>
  <si>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</si>
  <si>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</si>
  <si>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</si>
  <si>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</si>
  <si>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</si>
  <si>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</si>
  <si>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</si>
  <si>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</si>
  <si>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</si>
  <si>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</si>
  <si>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</si>
  <si>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</si>
  <si>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</si>
  <si>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</si>
  <si>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</si>
  <si>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</si>
  <si>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</si>
  <si>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</si>
  <si>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</si>
  <si>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</si>
  <si>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</si>
  <si>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</si>
  <si>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</si>
  <si>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</si>
  <si>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</si>
  <si>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</si>
  <si>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</si>
  <si>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</si>
  <si>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</si>
  <si>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</si>
  <si>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</si>
  <si>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</si>
  <si>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</si>
  <si>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</si>
  <si>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</si>
  <si>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</si>
  <si>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</si>
  <si>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</si>
  <si>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</si>
  <si>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</si>
  <si>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</si>
  <si>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</si>
  <si>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</si>
  <si>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</si>
  <si>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</si>
  <si>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</si>
  <si>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</si>
  <si>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</si>
  <si>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</si>
  <si>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</si>
  <si>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</si>
  <si>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</si>
  <si>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</si>
  <si>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</si>
  <si>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</si>
  <si>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</si>
  <si>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</si>
  <si>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</si>
  <si>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</si>
  <si>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</si>
  <si>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</si>
  <si>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</si>
  <si>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</si>
  <si>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</si>
  <si>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</si>
  <si>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</si>
  <si>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</si>
  <si>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</si>
  <si>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</si>
  <si>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</si>
  <si>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</si>
  <si>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</si>
  <si>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</si>
  <si>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</si>
  <si>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</si>
  <si>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</si>
  <si>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</si>
  <si>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</si>
  <si>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</si>
  <si>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</si>
  <si>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</si>
  <si>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</si>
  <si>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</si>
  <si>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</si>
  <si>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</si>
  <si>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</si>
  <si>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</si>
  <si>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</si>
  <si>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</si>
  <si>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</si>
  <si>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</si>
  <si>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</si>
  <si>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</si>
  <si>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</si>
  <si>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</si>
  <si>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</si>
  <si>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</si>
  <si>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</si>
  <si>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</si>
  <si>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</si>
  <si>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</si>
  <si>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</si>
  <si>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</si>
  <si>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</si>
  <si>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</si>
  <si>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</si>
  <si>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</si>
  <si>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</si>
  <si>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</si>
  <si>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</si>
  <si>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</si>
  <si>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</si>
  <si>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</si>
  <si>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</si>
  <si>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</si>
  <si>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</si>
  <si>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</si>
  <si>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</si>
  <si>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</si>
  <si>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</si>
  <si>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</si>
  <si>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</si>
  <si>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</si>
  <si>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</si>
  <si>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</si>
  <si>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</si>
  <si>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</si>
  <si>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</si>
  <si>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</si>
  <si>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</si>
  <si>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</si>
  <si>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</si>
  <si>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</si>
  <si>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</si>
  <si>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</si>
  <si>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</si>
  <si>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</si>
  <si>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</si>
  <si>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</si>
  <si>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</si>
  <si>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</si>
  <si>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</si>
  <si>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</si>
  <si>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</si>
  <si>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</si>
  <si>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</si>
  <si>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</si>
  <si>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</si>
  <si>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</si>
  <si>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</si>
  <si>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</si>
  <si>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</si>
  <si>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</si>
  <si>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</si>
  <si>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</si>
  <si>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</si>
  <si>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</si>
  <si>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</si>
  <si>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</si>
  <si>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</si>
  <si>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</si>
  <si>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</si>
  <si>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</si>
  <si>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</si>
  <si>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</si>
  <si>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</si>
  <si>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</si>
  <si>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</si>
  <si>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</si>
  <si>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</si>
  <si>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</si>
  <si>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</si>
  <si>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</si>
  <si>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</si>
  <si>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</si>
  <si>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</si>
  <si>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</si>
  <si>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</si>
  <si>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</si>
  <si>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</si>
  <si>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</si>
  <si>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</si>
  <si>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</si>
  <si>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</si>
  <si>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</si>
  <si>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</si>
  <si>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</si>
  <si>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</si>
  <si>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</si>
  <si>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</si>
  <si>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</si>
  <si>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</si>
  <si>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</si>
  <si>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</si>
  <si>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</si>
  <si>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</si>
  <si>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</si>
  <si>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</si>
  <si>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</si>
  <si>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</si>
  <si>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</si>
  <si>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</si>
  <si>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</si>
  <si>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</si>
  <si>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</si>
  <si>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</si>
  <si>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</si>
  <si>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</si>
  <si>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</si>
  <si>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</si>
  <si>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</si>
  <si>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</si>
  <si>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</si>
  <si>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</si>
  <si>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</si>
  <si>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</si>
  <si>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</si>
  <si>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</si>
  <si>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</si>
  <si>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</si>
  <si>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</si>
  <si>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</si>
  <si>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</si>
  <si>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</si>
  <si>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</si>
  <si>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</si>
  <si>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</si>
  <si>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</si>
  <si>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</si>
  <si>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</si>
  <si>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</si>
  <si>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</si>
  <si>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</si>
  <si>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</si>
  <si>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</si>
  <si>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</si>
  <si>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</si>
  <si>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</si>
  <si>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</si>
  <si>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</si>
  <si>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</si>
  <si>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</si>
  <si>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</si>
  <si>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</si>
  <si>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</si>
  <si>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</si>
  <si>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</si>
  <si>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</si>
  <si>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</si>
  <si>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</si>
  <si>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</si>
  <si>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</si>
  <si>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</si>
  <si>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</si>
  <si>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</si>
  <si>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</si>
  <si>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</si>
  <si>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</si>
  <si>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</si>
  <si>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</si>
  <si>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</si>
  <si>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</si>
  <si>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</si>
  <si>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</si>
  <si>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</si>
  <si>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</si>
  <si>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</si>
  <si>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</si>
  <si>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</si>
  <si>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</si>
  <si>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</si>
  <si>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</si>
  <si>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</si>
  <si>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</si>
  <si>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</si>
  <si>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</si>
  <si>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</si>
  <si>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</si>
  <si>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</si>
  <si>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</si>
  <si>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</si>
  <si>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</si>
  <si>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</si>
  <si>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</si>
  <si>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</si>
  <si>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</si>
  <si>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</si>
  <si>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</si>
  <si>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</si>
  <si>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</si>
  <si>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</si>
  <si>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</si>
  <si>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</si>
  <si>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</si>
  <si>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</si>
  <si>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</si>
  <si>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</si>
  <si>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</si>
  <si>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</si>
  <si>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</si>
  <si>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</si>
  <si>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</si>
  <si>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</si>
  <si>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</si>
  <si>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</si>
  <si>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</si>
  <si>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</si>
  <si>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</si>
  <si>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</si>
  <si>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</si>
  <si>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</si>
  <si>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</si>
  <si>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</si>
  <si>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</si>
  <si>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</si>
  <si>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</si>
  <si>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</si>
  <si>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</si>
  <si>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</si>
  <si>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</si>
  <si>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</si>
  <si>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</si>
  <si>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</si>
  <si>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</si>
  <si>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</si>
  <si>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</si>
  <si>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</si>
  <si>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</si>
  <si>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</si>
  <si>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</si>
  <si>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</si>
  <si>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</si>
  <si>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</si>
  <si>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</si>
  <si>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</si>
  <si>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</si>
  <si>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</si>
  <si>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</si>
  <si>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</si>
  <si>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</si>
  <si>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</si>
  <si>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</si>
  <si>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</si>
  <si>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</si>
  <si>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</si>
  <si>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</si>
  <si>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</si>
  <si>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</si>
  <si>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</si>
  <si>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</si>
  <si>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</si>
  <si>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</si>
  <si>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</si>
  <si>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</si>
  <si>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</si>
  <si>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</si>
  <si>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</si>
  <si>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</si>
  <si>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</si>
  <si>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</si>
  <si>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</si>
  <si>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</si>
  <si>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</si>
  <si>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</si>
  <si>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</si>
  <si>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</si>
  <si>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</si>
  <si>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</si>
  <si>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</si>
  <si>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</si>
  <si>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</si>
  <si>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</si>
  <si>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</si>
  <si>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</si>
  <si>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</si>
  <si>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</si>
  <si>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</si>
  <si>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</si>
  <si>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</si>
  <si>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</si>
  <si>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</si>
  <si>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</si>
  <si>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</si>
  <si>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</si>
  <si>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</si>
  <si>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</si>
  <si>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</si>
  <si>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</si>
  <si>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</si>
  <si>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</si>
  <si>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</si>
  <si>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</si>
  <si>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</si>
  <si>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</si>
  <si>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</si>
  <si>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</si>
  <si>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</si>
  <si>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</si>
  <si>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</si>
  <si>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</si>
  <si>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</si>
  <si>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</si>
  <si>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</si>
  <si>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</si>
  <si>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</si>
  <si>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</si>
  <si>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</si>
  <si>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</si>
  <si>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</si>
  <si>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</si>
  <si>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</si>
  <si>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</si>
  <si>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</si>
  <si>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</si>
  <si>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</si>
  <si>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</si>
  <si>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</si>
  <si>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</si>
  <si>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</si>
  <si>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</si>
  <si>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</si>
  <si>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</si>
  <si>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</si>
  <si>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</si>
  <si>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</si>
  <si>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</si>
  <si>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</si>
  <si>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</si>
  <si>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</si>
  <si>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</si>
  <si>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</si>
  <si>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</si>
  <si>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</si>
  <si>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</si>
  <si>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</si>
  <si>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</si>
  <si>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</si>
  <si>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</si>
  <si>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</si>
  <si>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</si>
  <si>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</si>
  <si>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</si>
  <si>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</si>
  <si>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</si>
  <si>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</si>
  <si>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</si>
  <si>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</si>
  <si>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</si>
  <si>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</si>
  <si>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</si>
  <si>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</si>
  <si>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</si>
  <si>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</si>
  <si>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</si>
  <si>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</si>
  <si>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</si>
  <si>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</si>
  <si>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</si>
  <si>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</si>
  <si>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</si>
  <si>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</si>
  <si>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</si>
  <si>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</si>
  <si>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</si>
  <si>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</si>
  <si>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</si>
  <si>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</si>
  <si>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</si>
  <si>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</si>
  <si>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</si>
  <si>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</si>
  <si>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</si>
  <si>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</si>
  <si>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</si>
  <si>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</si>
  <si>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</si>
  <si>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</si>
  <si>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</si>
  <si>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</si>
  <si>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</si>
  <si>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</si>
  <si>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</si>
  <si>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</si>
  <si>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</si>
  <si>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</si>
  <si>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</si>
  <si>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</si>
  <si>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</si>
  <si>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</si>
  <si>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</si>
  <si>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</si>
  <si>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</si>
  <si>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</si>
  <si>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</si>
  <si>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</si>
  <si>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</si>
  <si>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</si>
  <si>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</si>
  <si>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</si>
  <si>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</si>
  <si>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</si>
  <si>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</si>
  <si>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</si>
  <si>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</si>
  <si>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</si>
  <si>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</si>
  <si>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</si>
  <si>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</si>
  <si>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</si>
  <si>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</si>
  <si>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</si>
  <si>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</si>
  <si>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</si>
  <si>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</si>
  <si>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</si>
  <si>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</si>
  <si>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</si>
  <si>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</si>
  <si>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</si>
  <si>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</si>
  <si>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</si>
  <si>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</si>
  <si>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</si>
  <si>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</si>
  <si>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</si>
  <si>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</si>
  <si>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</si>
  <si>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</si>
  <si>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</si>
  <si>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</si>
  <si>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</si>
  <si>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</si>
  <si>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</si>
  <si>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</si>
  <si>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</si>
  <si>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</si>
  <si>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</si>
  <si>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</si>
  <si>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</si>
  <si>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</si>
  <si>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</si>
  <si>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</si>
  <si>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</si>
  <si>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</si>
  <si>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</si>
  <si>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</si>
  <si>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</si>
  <si>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</si>
  <si>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</si>
  <si>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</si>
  <si>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</si>
  <si>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</si>
  <si>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</si>
  <si>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</si>
  <si>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</si>
  <si>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</si>
  <si>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</si>
  <si>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</si>
  <si>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</si>
  <si>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</si>
  <si>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</si>
  <si>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</si>
  <si>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</si>
  <si>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</si>
  <si>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</si>
  <si>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</si>
  <si>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</si>
  <si>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</si>
  <si>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</si>
  <si>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</si>
  <si>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</si>
  <si>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</si>
  <si>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</si>
  <si>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</si>
  <si>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</si>
  <si>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</si>
  <si>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</si>
  <si>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</si>
  <si>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</si>
  <si>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</si>
  <si>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</si>
  <si>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</si>
  <si>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</si>
  <si>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</si>
  <si>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</si>
  <si>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</si>
  <si>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</si>
  <si>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</si>
  <si>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</si>
  <si>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</si>
  <si>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</si>
  <si>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</si>
  <si>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</si>
  <si>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</si>
  <si>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</si>
  <si>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</si>
  <si>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</si>
  <si>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</si>
  <si>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</si>
  <si>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</si>
  <si>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</si>
  <si>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</si>
  <si>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</si>
  <si>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</si>
  <si>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</si>
  <si>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</si>
  <si>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</si>
  <si>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</si>
  <si>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</si>
  <si>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</si>
  <si>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</si>
  <si>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</si>
  <si>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</si>
  <si>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</si>
  <si>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</si>
  <si>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</si>
  <si>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</si>
  <si>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</si>
  <si>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</si>
  <si>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</si>
  <si>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</si>
  <si>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</si>
  <si>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</si>
  <si>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</si>
  <si>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</si>
  <si>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</si>
  <si>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</si>
  <si>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</si>
  <si>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</si>
  <si>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</si>
  <si>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</si>
  <si>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</si>
  <si>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</si>
  <si>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</si>
  <si>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</si>
  <si>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</si>
  <si>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</si>
  <si>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</si>
  <si>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</si>
  <si>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</si>
  <si>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</si>
  <si>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</si>
  <si>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</si>
  <si>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</si>
  <si>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</si>
  <si>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</si>
  <si>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</si>
  <si>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</si>
  <si>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</si>
  <si>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</si>
  <si>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</si>
  <si>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</si>
  <si>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</si>
  <si>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</si>
  <si>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</si>
  <si>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</si>
  <si>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</si>
  <si>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</si>
  <si>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</si>
  <si>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</si>
  <si>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</si>
  <si>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</si>
  <si>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</si>
  <si>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</si>
  <si>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</si>
  <si>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</si>
  <si>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</si>
  <si>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</si>
  <si>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</si>
  <si>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</si>
  <si>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</si>
  <si>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</si>
  <si>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</si>
  <si>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</si>
  <si>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</si>
  <si>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</si>
  <si>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</si>
  <si>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</si>
  <si>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</si>
  <si>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</si>
  <si>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</si>
  <si>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</si>
  <si>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</si>
  <si>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</si>
  <si>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</si>
  <si>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</si>
  <si>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</si>
  <si>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</si>
  <si>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</si>
  <si>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</si>
  <si>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</si>
  <si>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</si>
  <si>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</si>
  <si>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</si>
  <si>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</si>
  <si>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</si>
  <si>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</si>
  <si>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</si>
  <si>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</si>
  <si>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</si>
  <si>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</si>
  <si>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</si>
  <si>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</si>
  <si>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</si>
  <si>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</si>
  <si>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</si>
  <si>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</si>
  <si>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</si>
  <si>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</si>
  <si>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</si>
  <si>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</si>
  <si>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</si>
  <si>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</si>
  <si>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</si>
  <si>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</si>
  <si>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</si>
  <si>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</si>
  <si>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</si>
  <si>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</si>
  <si>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</si>
  <si>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</si>
  <si>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</si>
  <si>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</si>
  <si>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</si>
  <si>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</si>
  <si>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</si>
  <si>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</si>
  <si>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</si>
  <si>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</si>
  <si>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</si>
  <si>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</si>
  <si>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</si>
  <si>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</si>
  <si>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</si>
  <si>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</si>
  <si>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</si>
  <si>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</si>
  <si>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</si>
  <si>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</si>
  <si>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</si>
  <si>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</si>
  <si>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</si>
  <si>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</si>
  <si>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</si>
  <si>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</si>
  <si>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</si>
  <si>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</si>
  <si>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</si>
  <si>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</si>
  <si>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</si>
  <si>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</si>
  <si>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</si>
  <si>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</si>
  <si>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</si>
  <si>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</si>
  <si>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</si>
  <si>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</si>
  <si>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</si>
  <si>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</si>
  <si>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</si>
  <si>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</si>
  <si>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</si>
  <si>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</si>
  <si>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</si>
  <si>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</si>
  <si>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</si>
  <si>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</si>
  <si>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</si>
  <si>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</si>
  <si>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</si>
  <si>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</si>
  <si>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</si>
  <si>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</si>
  <si>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</si>
  <si>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</si>
  <si>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</si>
  <si>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</si>
  <si>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</si>
  <si>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</si>
  <si>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</si>
  <si>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</si>
  <si>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</si>
  <si>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</si>
  <si>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</si>
  <si>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</si>
  <si>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</si>
  <si>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</si>
  <si>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</si>
  <si>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</si>
  <si>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</si>
  <si>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</si>
  <si>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</si>
  <si>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</si>
  <si>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</si>
  <si>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</si>
  <si>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</si>
  <si>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</si>
  <si>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</si>
  <si>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</si>
  <si>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</si>
  <si>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</si>
  <si>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</si>
  <si>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</si>
  <si>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</si>
  <si>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</si>
  <si>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</si>
  <si>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</si>
  <si>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</si>
  <si>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</si>
  <si>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</si>
  <si>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</si>
  <si>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</si>
  <si>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</si>
  <si>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</si>
  <si>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</si>
  <si>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</si>
  <si>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</si>
  <si>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</si>
  <si>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</si>
  <si>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</si>
  <si>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</si>
  <si>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</si>
  <si>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</si>
  <si>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</si>
  <si>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</si>
  <si>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</si>
  <si>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</si>
  <si>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</si>
  <si>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</si>
  <si>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</si>
  <si>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</si>
  <si>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</si>
  <si>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</si>
  <si>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</si>
  <si>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</si>
  <si>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</si>
  <si>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</si>
  <si>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</si>
  <si>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</si>
  <si>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</si>
  <si>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</si>
  <si>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</si>
  <si>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</si>
  <si>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</si>
  <si>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</si>
  <si>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</si>
  <si>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</si>
  <si>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</si>
  <si>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</si>
  <si>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</si>
  <si>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</si>
  <si>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</si>
  <si>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</si>
  <si>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</si>
  <si>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</si>
  <si>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</si>
  <si>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</si>
  <si>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</si>
  <si>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</si>
  <si>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</si>
  <si>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</si>
  <si>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</si>
  <si>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</si>
  <si>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</si>
  <si>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</si>
  <si>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</si>
  <si>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</si>
  <si>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</si>
  <si>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</si>
  <si>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</si>
  <si>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</si>
  <si>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</si>
  <si>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</si>
  <si>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</si>
  <si>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</si>
  <si>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</si>
  <si>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</si>
  <si>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</si>
  <si>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</si>
  <si>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</si>
  <si>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</si>
  <si>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</si>
  <si>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</si>
  <si>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</si>
  <si>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</si>
  <si>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</si>
  <si>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</si>
  <si>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</si>
  <si>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</si>
  <si>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</si>
  <si>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</si>
  <si>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</si>
  <si>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</si>
  <si>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</si>
  <si>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</si>
  <si>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</si>
  <si>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</si>
  <si>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</si>
  <si>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</si>
  <si>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</si>
  <si>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</si>
  <si>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</si>
  <si>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</si>
  <si>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</si>
  <si>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</si>
  <si>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</si>
  <si>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</si>
  <si>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</si>
  <si>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</si>
  <si>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</si>
  <si>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</si>
  <si>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</si>
  <si>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</si>
  <si>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</si>
  <si>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</si>
  <si>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</si>
  <si>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</si>
  <si>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</si>
  <si>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</si>
  <si>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</si>
  <si>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</si>
  <si>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</si>
  <si>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</si>
  <si>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</si>
  <si>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</si>
  <si>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</si>
  <si>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</si>
  <si>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</si>
  <si>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</si>
  <si>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</si>
  <si>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</si>
  <si>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</si>
  <si>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</si>
  <si>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</si>
  <si>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</si>
  <si>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</si>
  <si>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</si>
  <si>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</si>
  <si>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</si>
  <si>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</si>
  <si>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</si>
  <si>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</si>
  <si>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</si>
  <si>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</si>
  <si>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</si>
  <si>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</si>
  <si>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</si>
  <si>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</si>
  <si>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</si>
  <si>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</si>
  <si>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</si>
  <si>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</si>
  <si>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</si>
  <si>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</si>
  <si>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</si>
  <si>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</si>
  <si>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</si>
  <si>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</si>
  <si>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</si>
  <si>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</si>
  <si>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</si>
  <si>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</si>
  <si>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</si>
  <si>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</si>
  <si>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</si>
  <si>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</si>
  <si>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</si>
  <si>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</si>
  <si>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</si>
  <si>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</si>
  <si>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</si>
  <si>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</si>
  <si>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</si>
  <si>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</si>
  <si>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</si>
  <si>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</si>
  <si>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</si>
  <si>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</si>
  <si>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</si>
  <si>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</si>
  <si>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</si>
  <si>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</si>
  <si>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</si>
  <si>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</si>
  <si>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</si>
  <si>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</si>
  <si>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</si>
  <si>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</si>
  <si>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</si>
  <si>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</si>
  <si>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</si>
  <si>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</si>
  <si>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</si>
  <si>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</si>
  <si>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</si>
  <si>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</si>
  <si>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</si>
  <si>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</si>
  <si>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</si>
  <si>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</si>
  <si>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</si>
  <si>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</si>
  <si>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</si>
  <si>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</si>
  <si>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</si>
  <si>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</si>
  <si>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</si>
  <si>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</si>
  <si>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</si>
  <si>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</si>
  <si>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</si>
  <si>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</si>
  <si>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</si>
  <si>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</si>
  <si>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</si>
  <si>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</si>
  <si>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</si>
  <si>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</si>
  <si>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</si>
  <si>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</si>
  <si>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</si>
  <si>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</si>
  <si>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</si>
  <si>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</si>
  <si>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</si>
  <si>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</si>
  <si>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</si>
  <si>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</si>
  <si>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</si>
  <si>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</si>
  <si>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</si>
  <si>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</si>
  <si>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</si>
  <si>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</si>
  <si>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</si>
  <si>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</si>
  <si>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</si>
  <si>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</si>
  <si>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</si>
  <si>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</si>
  <si>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</si>
  <si>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</si>
  <si>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</si>
  <si>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</si>
  <si>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</si>
  <si>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</si>
  <si>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</si>
  <si>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</si>
  <si>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</si>
  <si>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</si>
  <si>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</si>
  <si>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</si>
  <si>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</si>
  <si>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</si>
  <si>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</si>
  <si>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</si>
  <si>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</si>
  <si>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</si>
  <si>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</si>
  <si>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</si>
  <si>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</si>
  <si>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</si>
  <si>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</si>
  <si>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</si>
  <si>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</si>
  <si>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</si>
  <si>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</si>
  <si>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</si>
  <si>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</si>
  <si>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</si>
  <si>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</si>
  <si>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</si>
  <si>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</si>
  <si>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</si>
  <si>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</si>
  <si>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</si>
  <si>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</si>
  <si>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</si>
  <si>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</si>
  <si>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</si>
  <si>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</si>
  <si>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</si>
  <si>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</si>
  <si>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</si>
  <si>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</si>
  <si>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</si>
  <si>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</si>
  <si>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</si>
  <si>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</si>
  <si>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</si>
  <si>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</si>
  <si>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</si>
  <si>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</si>
  <si>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</si>
  <si>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</si>
  <si>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</si>
  <si>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</si>
  <si>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</si>
  <si>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</si>
  <si>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</si>
  <si>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</si>
  <si>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</si>
  <si>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</si>
  <si>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</si>
  <si>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</si>
  <si>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</si>
  <si>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</si>
  <si>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</si>
  <si>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</si>
  <si>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</si>
  <si>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</si>
  <si>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</si>
  <si>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</si>
  <si>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</si>
  <si>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</si>
  <si>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</si>
  <si>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</si>
  <si>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</si>
  <si>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</si>
  <si>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</si>
  <si>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</si>
  <si>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</si>
  <si>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</si>
  <si>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</si>
  <si>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</si>
  <si>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</si>
  <si>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</si>
  <si>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</si>
  <si>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</si>
  <si>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</si>
  <si>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</si>
  <si>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</si>
  <si>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</si>
  <si>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</si>
  <si>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</si>
  <si>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</si>
  <si>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</si>
  <si>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</si>
  <si>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</si>
  <si>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</si>
  <si>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</si>
  <si>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</si>
  <si>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</si>
  <si>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</si>
  <si>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</si>
  <si>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</si>
  <si>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</si>
  <si>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</si>
  <si>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</si>
  <si>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</si>
  <si>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</si>
  <si>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</si>
  <si>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</si>
  <si>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</si>
  <si>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</si>
  <si>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</si>
  <si>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</si>
  <si>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</si>
  <si>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</si>
  <si>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</si>
  <si>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</si>
  <si>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</si>
  <si>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</si>
  <si>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</si>
  <si>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</si>
  <si>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</si>
  <si>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</si>
  <si>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</si>
  <si>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</si>
  <si>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</si>
  <si>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</si>
  <si>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</si>
  <si>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</si>
  <si>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</si>
  <si>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</si>
  <si>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</si>
  <si>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</si>
  <si>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</si>
  <si>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</si>
  <si>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</si>
  <si>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</si>
  <si>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</si>
  <si>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</si>
  <si>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</si>
  <si>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</si>
  <si>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</si>
  <si>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</si>
  <si>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</si>
  <si>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</si>
  <si>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</si>
  <si>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</si>
  <si>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</si>
  <si>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</si>
  <si>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</si>
  <si>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</si>
  <si>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</si>
  <si>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</si>
  <si>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</si>
  <si>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</si>
  <si>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</si>
  <si>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</si>
  <si>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</si>
  <si>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</si>
  <si>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</si>
  <si>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</si>
  <si>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</si>
  <si>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</si>
  <si>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</si>
  <si>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</si>
  <si>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</si>
  <si>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</si>
  <si>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</si>
  <si>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</si>
  <si>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</si>
  <si>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</si>
  <si>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</si>
  <si>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</si>
  <si>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</si>
  <si>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</si>
  <si>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</si>
  <si>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</si>
  <si>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</si>
  <si>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</si>
  <si>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</si>
  <si>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</si>
  <si>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</si>
  <si>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</si>
  <si>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</si>
  <si>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</si>
  <si>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</si>
  <si>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</si>
  <si>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</si>
  <si>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</si>
  <si>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</si>
  <si>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</si>
  <si>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</si>
  <si>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</si>
  <si>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</si>
  <si>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</si>
  <si>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</si>
  <si>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</si>
  <si>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</si>
  <si>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</si>
  <si>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</si>
  <si>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</si>
  <si>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</si>
  <si>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</si>
  <si>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</si>
  <si>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</si>
  <si>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</si>
  <si>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</si>
  <si>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</si>
  <si>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</si>
  <si>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</si>
  <si>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</si>
  <si>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</si>
  <si>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</si>
  <si>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</si>
  <si>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</si>
  <si>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</si>
  <si>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</si>
  <si>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</si>
  <si>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</si>
  <si>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</si>
  <si>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</si>
  <si>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</si>
  <si>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</si>
  <si>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</si>
  <si>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</si>
  <si>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</si>
  <si>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</si>
  <si>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</si>
  <si>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</si>
  <si>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</si>
  <si>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</si>
  <si>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</si>
  <si>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</si>
  <si>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</si>
  <si>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</si>
  <si>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</si>
  <si>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</si>
  <si>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</si>
  <si>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</si>
  <si>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</si>
  <si>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</si>
  <si>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</si>
  <si>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</si>
  <si>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</si>
  <si>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</si>
  <si>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</si>
  <si>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</si>
  <si>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</si>
  <si>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</si>
  <si>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</si>
  <si>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</si>
  <si>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</si>
  <si>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</si>
  <si>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</si>
  <si>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</si>
  <si>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</si>
  <si>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</si>
  <si>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</si>
  <si>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</si>
  <si>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</si>
  <si>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</si>
  <si>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</si>
  <si>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</si>
  <si>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</si>
  <si>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</si>
  <si>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</si>
  <si>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</si>
  <si>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</si>
  <si>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</si>
  <si>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</si>
  <si>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</si>
  <si>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</si>
  <si>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</si>
  <si>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</si>
  <si>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</si>
  <si>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</si>
  <si>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</si>
  <si>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</si>
  <si>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</si>
  <si>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</si>
  <si>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</si>
  <si>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</si>
  <si>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</si>
  <si>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</si>
  <si>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</si>
  <si>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</si>
  <si>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</si>
  <si>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</si>
  <si>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</si>
  <si>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</si>
  <si>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</si>
  <si>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</si>
  <si>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</si>
  <si>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</si>
  <si>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</si>
  <si>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</si>
  <si>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</si>
  <si>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</si>
  <si>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</si>
  <si>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</si>
  <si>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</si>
  <si>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</si>
  <si>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</si>
  <si>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</si>
  <si>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</si>
  <si>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</si>
  <si>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</si>
  <si>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</si>
  <si>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</si>
  <si>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</si>
  <si>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</si>
  <si>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</si>
  <si>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</si>
  <si>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</si>
  <si>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</si>
  <si>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</si>
  <si>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</si>
  <si>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</si>
  <si>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</si>
  <si>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</si>
  <si>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</si>
  <si>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</si>
  <si>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</si>
  <si>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</si>
  <si>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</si>
  <si>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</si>
  <si>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</si>
  <si>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</si>
  <si>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</si>
  <si>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</si>
  <si>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</si>
  <si>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</si>
  <si>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</si>
  <si>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</si>
  <si>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</si>
  <si>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</si>
  <si>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</si>
  <si>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</si>
  <si>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</si>
  <si>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</si>
  <si>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</si>
  <si>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</si>
  <si>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</si>
  <si>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</si>
  <si>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</si>
  <si>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</si>
  <si>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</si>
  <si>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</si>
  <si>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</si>
  <si>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</si>
  <si>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</si>
  <si>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</si>
  <si>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</si>
  <si>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</si>
  <si>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</si>
  <si>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</si>
  <si>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</si>
  <si>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</si>
  <si>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</si>
  <si>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</si>
  <si>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</si>
  <si>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</si>
  <si>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</si>
  <si>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</si>
  <si>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</si>
  <si>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</si>
  <si>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</si>
  <si>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</si>
  <si>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</si>
  <si>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</si>
  <si>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</si>
  <si>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</si>
  <si>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</si>
  <si>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</si>
  <si>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</si>
  <si>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</si>
  <si>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</si>
  <si>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</si>
  <si>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</si>
  <si>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</si>
  <si>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</si>
  <si>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</si>
  <si>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</si>
  <si>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</si>
  <si>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</si>
  <si>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</si>
  <si>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</si>
  <si>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</si>
  <si>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</si>
  <si>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</si>
  <si>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</si>
  <si>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</si>
  <si>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</si>
  <si>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</si>
  <si>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</si>
  <si>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</si>
  <si>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</si>
  <si>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</si>
  <si>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</si>
  <si>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</si>
  <si>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</si>
  <si>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</si>
  <si>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</si>
  <si>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</si>
  <si>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</si>
  <si>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</si>
  <si>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</si>
  <si>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</si>
  <si>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</si>
  <si>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</si>
  <si>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</si>
  <si>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</si>
  <si>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</si>
  <si>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</si>
  <si>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</si>
  <si>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</si>
  <si>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</si>
  <si>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</si>
  <si>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</si>
  <si>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</si>
  <si>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</si>
  <si>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</si>
  <si>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</si>
  <si>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</si>
  <si>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</si>
  <si>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</si>
  <si>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</si>
  <si>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</si>
  <si>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</si>
  <si>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</si>
  <si>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</si>
  <si>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</si>
  <si>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</si>
  <si>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</si>
  <si>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</si>
  <si>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</si>
  <si>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</si>
  <si>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</si>
  <si>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</si>
  <si>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</si>
  <si>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</si>
  <si>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</si>
  <si>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</si>
  <si>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</si>
  <si>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</si>
  <si>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</si>
  <si>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</si>
  <si>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</si>
  <si>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</si>
  <si>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</si>
  <si>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</si>
  <si>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</si>
  <si>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</si>
  <si>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</si>
  <si>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</si>
  <si>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</si>
  <si>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</si>
  <si>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</si>
  <si>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</si>
  <si>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</si>
  <si>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</si>
  <si>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</si>
  <si>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</si>
  <si>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</si>
  <si>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</si>
  <si>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</si>
  <si>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</si>
  <si>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</si>
  <si>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</si>
  <si>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</si>
  <si>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</si>
  <si>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</si>
  <si>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</si>
  <si>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</si>
  <si>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</si>
  <si>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</si>
  <si>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</si>
  <si>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</si>
  <si>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</si>
  <si>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</si>
  <si>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</si>
  <si>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</si>
  <si>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</si>
  <si>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</si>
  <si>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</si>
  <si>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</si>
  <si>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</si>
  <si>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</si>
  <si>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</si>
  <si>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</si>
  <si>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</si>
  <si>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</si>
  <si>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</si>
  <si>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</si>
  <si>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</si>
  <si>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</si>
  <si>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</si>
  <si>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</si>
  <si>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</si>
  <si>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</si>
  <si>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</si>
  <si>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</si>
  <si>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</si>
  <si>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</si>
  <si>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</si>
  <si>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</si>
  <si>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</si>
  <si>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</si>
  <si>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</si>
  <si>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</si>
  <si>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</si>
  <si>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</si>
  <si>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</si>
  <si>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</si>
  <si>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</si>
  <si>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</si>
  <si>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</si>
  <si>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</si>
  <si>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</si>
  <si>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</si>
  <si>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</si>
  <si>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</si>
  <si>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</si>
  <si>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</si>
  <si>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</si>
  <si>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</si>
  <si>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</si>
  <si>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</si>
  <si>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</si>
  <si>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</si>
  <si>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</si>
  <si>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</si>
  <si>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</si>
  <si>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</si>
  <si>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</si>
  <si>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</si>
  <si>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</si>
  <si>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</si>
  <si>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</si>
  <si>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</si>
  <si>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</si>
  <si>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</si>
  <si>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</si>
  <si>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</si>
  <si>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</si>
  <si>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</si>
  <si>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</si>
  <si>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</si>
  <si>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</si>
  <si>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</si>
  <si>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</si>
  <si>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</si>
  <si>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</si>
  <si>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</si>
  <si>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</si>
  <si>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</si>
  <si>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</si>
  <si>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</si>
  <si>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</si>
  <si>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</si>
  <si>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</si>
  <si>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</si>
  <si>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</si>
  <si>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</si>
  <si>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</si>
  <si>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</si>
  <si>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</si>
  <si>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</si>
  <si>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</si>
  <si>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</si>
  <si>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</si>
  <si>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</si>
  <si>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</si>
  <si>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</si>
  <si>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</si>
  <si>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</si>
  <si>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</si>
  <si>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</si>
  <si>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</si>
  <si>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</si>
  <si>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</si>
  <si>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</si>
  <si>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</si>
  <si>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</si>
  <si>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</si>
  <si>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</si>
  <si>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</si>
  <si>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</si>
  <si>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</si>
  <si>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</si>
  <si>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</si>
  <si>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</si>
  <si>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</si>
  <si>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</si>
  <si>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</si>
  <si>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</si>
  <si>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</si>
  <si>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</si>
  <si>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</si>
  <si>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</si>
  <si>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</si>
  <si>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</si>
  <si>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</si>
  <si>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</si>
  <si>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</si>
  <si>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</si>
  <si>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</si>
  <si>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</si>
  <si>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</si>
  <si>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</si>
  <si>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</si>
  <si>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</si>
  <si>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</si>
  <si>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</si>
  <si>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</si>
  <si>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</si>
  <si>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</si>
  <si>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</si>
  <si>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</si>
  <si>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</si>
  <si>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</si>
  <si>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</si>
  <si>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</si>
  <si>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</si>
  <si>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</si>
  <si>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</si>
  <si>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</si>
  <si>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</si>
  <si>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</si>
  <si>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</si>
  <si>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</si>
  <si>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</si>
  <si>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</si>
  <si>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</si>
  <si>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</si>
  <si>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</si>
  <si>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</si>
  <si>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</si>
  <si>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</si>
  <si>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</si>
  <si>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</si>
  <si>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</si>
  <si>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</si>
  <si>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</si>
  <si>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</si>
  <si>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</si>
  <si>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</si>
  <si>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</si>
  <si>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</si>
  <si>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</si>
  <si>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</si>
  <si>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</si>
  <si>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</si>
  <si>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</si>
  <si>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</si>
  <si>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</si>
  <si>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</si>
  <si>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</si>
  <si>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</si>
  <si>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</si>
  <si>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</si>
  <si>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</si>
  <si>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</si>
  <si>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</si>
  <si>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</si>
  <si>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</si>
  <si>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</si>
  <si>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</si>
  <si>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</si>
  <si>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</si>
  <si>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</si>
  <si>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</si>
  <si>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</si>
  <si>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</si>
  <si>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</si>
  <si>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</si>
  <si>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</si>
  <si>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</si>
  <si>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</si>
  <si>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</si>
  <si>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</si>
  <si>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</si>
  <si>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</si>
  <si>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</si>
  <si>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</si>
  <si>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</si>
  <si>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</si>
  <si>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</si>
  <si>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</si>
  <si>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</si>
  <si>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</si>
  <si>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</si>
  <si>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</si>
  <si>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</si>
  <si>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</si>
  <si>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</si>
  <si>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</si>
  <si>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</si>
  <si>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</si>
  <si>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</si>
  <si>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</si>
  <si>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</si>
  <si>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</si>
  <si>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</si>
  <si>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</si>
  <si>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</si>
  <si>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</si>
  <si>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</si>
  <si>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</si>
  <si>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</si>
  <si>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</si>
  <si>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</si>
  <si>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</si>
  <si>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</si>
  <si>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</si>
  <si>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</si>
  <si>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</si>
  <si>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</si>
  <si>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</si>
  <si>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</si>
  <si>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</si>
  <si>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</si>
  <si>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</si>
  <si>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</si>
  <si>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</si>
  <si>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</si>
  <si>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</si>
  <si>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</si>
  <si>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</si>
  <si>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</si>
  <si>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</si>
  <si>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</si>
  <si>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</si>
  <si>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</si>
  <si>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</si>
  <si>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</si>
  <si>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</si>
  <si>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</si>
  <si>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</si>
  <si>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</si>
  <si>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</si>
  <si>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</si>
  <si>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</si>
  <si>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</si>
  <si>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</si>
  <si>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</si>
  <si>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</si>
  <si>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</si>
  <si>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</si>
  <si>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</si>
  <si>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</si>
  <si>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</si>
  <si>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</si>
  <si>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</si>
  <si>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</si>
  <si>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</si>
  <si>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</si>
  <si>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</si>
  <si>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</si>
  <si>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</si>
  <si>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</si>
  <si>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</si>
  <si>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</si>
  <si>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</si>
  <si>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</si>
  <si>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</si>
  <si>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</si>
  <si>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</si>
  <si>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</si>
  <si>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</si>
  <si>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</si>
  <si>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</si>
  <si>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</si>
  <si>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</si>
  <si>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</si>
  <si>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</si>
  <si>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</si>
  <si>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</si>
  <si>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</si>
  <si>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</si>
  <si>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</si>
  <si>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</si>
  <si>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</si>
  <si>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</si>
  <si>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</si>
  <si>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</si>
  <si>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</si>
  <si>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</si>
  <si>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</si>
  <si>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</si>
  <si>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</si>
  <si>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</si>
  <si>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</si>
  <si>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</si>
  <si>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</si>
  <si>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</si>
  <si>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</si>
  <si>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</si>
  <si>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</si>
  <si>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</si>
  <si>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</si>
  <si>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</si>
  <si>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</si>
  <si>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</si>
  <si>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</si>
  <si>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</si>
  <si>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</si>
  <si>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</si>
  <si>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</si>
  <si>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</si>
  <si>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</si>
  <si>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</si>
  <si>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</si>
  <si>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</si>
  <si>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</si>
  <si>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</si>
  <si>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</si>
  <si>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</si>
  <si>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</si>
  <si>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</si>
  <si>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</si>
  <si>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</si>
  <si>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</si>
  <si>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</si>
  <si>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</si>
  <si>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</si>
  <si>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</si>
  <si>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</si>
  <si>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</si>
  <si>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</si>
  <si>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</si>
  <si>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</si>
  <si>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</si>
  <si>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</si>
  <si>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</si>
  <si>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</si>
  <si>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</si>
  <si>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</si>
  <si>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</si>
  <si>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</si>
  <si>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</si>
  <si>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</si>
  <si>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</si>
  <si>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</si>
  <si>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</si>
  <si>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</si>
  <si>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</si>
  <si>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</si>
  <si>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</si>
  <si>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</si>
  <si>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</si>
  <si>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</si>
  <si>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</si>
  <si>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</si>
  <si>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</si>
  <si>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</si>
  <si>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</si>
  <si>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</si>
  <si>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</si>
  <si>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</si>
  <si>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</si>
  <si>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</si>
  <si>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</si>
  <si>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</si>
  <si>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</si>
  <si>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</si>
  <si>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</si>
  <si>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</si>
  <si>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</si>
  <si>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</si>
  <si>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</si>
  <si>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</si>
  <si>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</si>
  <si>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</si>
  <si>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</si>
  <si>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</si>
  <si>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</si>
  <si>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</si>
  <si>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</si>
  <si>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</si>
  <si>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</si>
  <si>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</si>
  <si>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</si>
  <si>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</si>
  <si>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</si>
  <si>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</si>
  <si>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</si>
  <si>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</si>
  <si>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</si>
  <si>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</si>
  <si>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</si>
  <si>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</si>
  <si>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</si>
  <si>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</si>
  <si>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</si>
  <si>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</si>
  <si>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</si>
  <si>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</si>
  <si>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</si>
  <si>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</si>
  <si>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</si>
  <si>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</si>
  <si>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</si>
  <si>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</si>
  <si>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</si>
  <si>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</si>
  <si>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</si>
  <si>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</si>
  <si>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</si>
  <si>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</si>
  <si>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</si>
  <si>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</si>
  <si>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</si>
  <si>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</si>
  <si>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</si>
  <si>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</si>
  <si>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</si>
  <si>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</si>
  <si>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</si>
  <si>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</si>
  <si>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</si>
  <si>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</si>
  <si>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</si>
  <si>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</si>
  <si>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</si>
  <si>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</si>
  <si>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</si>
  <si>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</si>
  <si>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</si>
  <si>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</si>
  <si>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</si>
  <si>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</si>
  <si>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</si>
  <si>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</si>
  <si>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</si>
  <si>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</si>
  <si>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</si>
  <si>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</si>
  <si>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</si>
  <si>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</si>
  <si>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</si>
  <si>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</si>
  <si>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</si>
  <si>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</si>
  <si>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</si>
  <si>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</si>
  <si>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</si>
  <si>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</si>
  <si>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</si>
  <si>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</si>
  <si>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</si>
  <si>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</si>
  <si>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</si>
  <si>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</si>
  <si>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</si>
  <si>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</si>
  <si>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</si>
  <si>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</si>
  <si>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</si>
  <si>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</si>
  <si>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</si>
  <si>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</si>
  <si>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</si>
  <si>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</si>
  <si>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</si>
  <si>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</si>
  <si>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</si>
  <si>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</si>
  <si>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</si>
  <si>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</si>
  <si>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</si>
  <si>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</si>
  <si>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</si>
  <si>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</si>
  <si>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</si>
  <si>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</si>
  <si>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</si>
  <si>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</si>
  <si>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</si>
  <si>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</si>
  <si>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</si>
  <si>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</si>
  <si>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</si>
  <si>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</si>
  <si>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</si>
  <si>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</si>
  <si>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</si>
  <si>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</si>
  <si>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</si>
  <si>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</si>
  <si>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</si>
  <si>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</si>
  <si>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</si>
  <si>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</si>
  <si>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</si>
  <si>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</si>
  <si>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</si>
  <si>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</si>
  <si>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</si>
  <si>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</si>
  <si>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</si>
  <si>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</si>
  <si>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</si>
  <si>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</si>
  <si>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</si>
  <si>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</si>
  <si>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</si>
  <si>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</si>
  <si>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</si>
  <si>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</si>
  <si>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</si>
  <si>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</si>
  <si>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</si>
  <si>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</si>
  <si>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</si>
  <si>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</si>
  <si>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</si>
  <si>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</si>
  <si>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</si>
  <si>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</si>
  <si>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</si>
  <si>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</si>
  <si>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</si>
  <si>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</si>
  <si>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</si>
  <si>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</si>
  <si>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</si>
  <si>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</si>
  <si>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</si>
  <si>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</si>
  <si>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</si>
  <si>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</si>
  <si>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</si>
  <si>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</si>
  <si>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</si>
  <si>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</si>
  <si>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</si>
  <si>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</si>
  <si>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</si>
  <si>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</si>
  <si>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</si>
  <si>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</si>
  <si>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</si>
  <si>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</si>
  <si>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</si>
  <si>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</si>
  <si>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</si>
  <si>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</si>
  <si>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</si>
  <si>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</si>
  <si>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</si>
  <si>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</si>
  <si>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</si>
  <si>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</si>
  <si>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</si>
  <si>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</si>
  <si>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</si>
  <si>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</si>
  <si>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</si>
  <si>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</si>
  <si>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</si>
  <si>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</si>
  <si>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</si>
  <si>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</si>
  <si>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</si>
  <si>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</si>
  <si>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</si>
  <si>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</si>
  <si>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</si>
  <si>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</si>
  <si>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</si>
  <si>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</si>
  <si>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</si>
  <si>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</si>
  <si>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</si>
  <si>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</si>
  <si>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</si>
  <si>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</si>
  <si>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</si>
  <si>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</si>
  <si>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</si>
  <si>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</si>
  <si>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</si>
  <si>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</si>
  <si>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</si>
  <si>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</si>
  <si>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</si>
  <si>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</si>
  <si>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</si>
  <si>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</si>
  <si>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</si>
  <si>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</si>
  <si>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</si>
  <si>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</si>
  <si>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</si>
  <si>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</si>
  <si>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</si>
  <si>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</si>
  <si>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</si>
  <si>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</si>
  <si>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</si>
  <si>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</si>
  <si>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</si>
  <si>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</si>
  <si>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</si>
  <si>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</si>
  <si>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</si>
  <si>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</si>
  <si>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</si>
  <si>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</si>
  <si>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</si>
  <si>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</si>
  <si>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</si>
  <si>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</si>
  <si>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</si>
  <si>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</si>
  <si>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</si>
  <si>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</si>
  <si>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</si>
  <si>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</si>
  <si>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</si>
  <si>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</si>
  <si>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</si>
  <si>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</si>
  <si>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</si>
  <si>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</si>
  <si>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</si>
  <si>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</si>
  <si>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</si>
  <si>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</si>
  <si>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</si>
  <si>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</si>
  <si>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</si>
  <si>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</si>
  <si>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</si>
  <si>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</si>
  <si>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</si>
  <si>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</si>
  <si>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</si>
  <si>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</si>
  <si>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</si>
  <si>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</si>
  <si>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</si>
  <si>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</si>
  <si>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</si>
  <si>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</si>
  <si>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</si>
  <si>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</si>
  <si>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</si>
  <si>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</si>
  <si>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</si>
  <si>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</si>
  <si>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</si>
  <si>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</si>
  <si>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</si>
  <si>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</si>
  <si>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</si>
  <si>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</si>
  <si>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</si>
  <si>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</si>
  <si>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</si>
  <si>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</si>
  <si>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</si>
  <si>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</si>
  <si>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</si>
  <si>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</si>
  <si>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</si>
  <si>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</si>
  <si>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</si>
  <si>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</si>
  <si>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</si>
  <si>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</si>
  <si>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</si>
  <si>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</si>
  <si>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</si>
  <si>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</si>
  <si>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</si>
  <si>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</si>
  <si>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</si>
  <si>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</si>
  <si>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</si>
  <si>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</si>
  <si>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</si>
  <si>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</si>
  <si>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</si>
  <si>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</si>
  <si>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</si>
  <si>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</si>
  <si>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</si>
  <si>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</si>
  <si>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</si>
  <si>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</si>
  <si>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</si>
  <si>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</si>
  <si>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</si>
  <si>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</si>
  <si>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</si>
  <si>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</si>
  <si>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</si>
  <si>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</si>
  <si>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</si>
  <si>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</si>
  <si>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</si>
  <si>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</si>
  <si>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</si>
  <si>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</si>
  <si>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</si>
  <si>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</si>
  <si>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</si>
  <si>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</si>
  <si>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</si>
  <si>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</si>
  <si>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</si>
  <si>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</si>
  <si>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</si>
  <si>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</si>
  <si>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</si>
  <si>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</si>
  <si>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</si>
  <si>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</si>
  <si>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</si>
  <si>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</si>
  <si>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</si>
  <si>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</si>
  <si>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</si>
  <si>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</si>
  <si>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</si>
  <si>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</si>
  <si>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</si>
  <si>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</si>
  <si>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</si>
  <si>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</si>
  <si>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</si>
  <si>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</si>
  <si>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</si>
  <si>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</si>
  <si>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</si>
  <si>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</si>
  <si>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</si>
  <si>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</si>
  <si>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</si>
  <si>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</si>
  <si>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</si>
  <si>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</si>
  <si>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</si>
  <si>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</si>
  <si>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</si>
  <si>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</si>
  <si>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</si>
  <si>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</si>
  <si>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</si>
  <si>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</si>
  <si>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</si>
  <si>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</si>
  <si>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</si>
  <si>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</si>
  <si>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</si>
  <si>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</si>
  <si>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</si>
  <si>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</si>
  <si>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</si>
  <si>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</si>
  <si>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</si>
  <si>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</si>
  <si>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</si>
  <si>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</si>
  <si>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</si>
  <si>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</si>
  <si>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</si>
  <si>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</si>
  <si>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</si>
  <si>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</si>
  <si>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</si>
  <si>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</si>
  <si>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</si>
  <si>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</si>
  <si>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</si>
  <si>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</si>
  <si>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</si>
  <si>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</si>
  <si>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</si>
  <si>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</si>
  <si>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</si>
  <si>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</si>
  <si>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</si>
  <si>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</si>
  <si>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</si>
  <si>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</si>
  <si>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</si>
  <si>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</si>
  <si>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</si>
  <si>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</si>
  <si>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</si>
  <si>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</si>
  <si>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</si>
  <si>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</si>
  <si>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</si>
  <si>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</si>
  <si>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</si>
  <si>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</si>
  <si>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</si>
  <si>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</si>
  <si>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</si>
  <si>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</si>
  <si>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</si>
  <si>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</si>
  <si>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</si>
  <si>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</si>
  <si>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</si>
  <si>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</si>
  <si>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</si>
  <si>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</si>
  <si>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</si>
  <si>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</si>
  <si>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</si>
  <si>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</si>
  <si>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</si>
  <si>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</si>
  <si>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</si>
  <si>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</si>
  <si>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</si>
  <si>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</si>
  <si>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</si>
  <si>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</si>
  <si>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</si>
  <si>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</si>
  <si>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</si>
  <si>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</si>
  <si>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</si>
  <si>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</si>
  <si>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</si>
  <si>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</si>
  <si>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</si>
  <si>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</si>
  <si>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</si>
  <si>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</si>
  <si>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</si>
  <si>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</si>
  <si>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</si>
  <si>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</si>
  <si>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</si>
  <si>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</si>
  <si>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</si>
  <si>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</si>
  <si>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</si>
  <si>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</si>
  <si>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</si>
  <si>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</si>
  <si>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</si>
  <si>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</si>
  <si>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</si>
  <si>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</si>
  <si>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</si>
  <si>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</si>
  <si>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</si>
  <si>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</si>
  <si>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</si>
  <si>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</si>
  <si>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</si>
  <si>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</si>
  <si>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</si>
  <si>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</si>
  <si>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</si>
  <si>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</si>
  <si>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</si>
  <si>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</si>
  <si>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</si>
  <si>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</si>
  <si>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</si>
  <si>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</si>
  <si>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</si>
  <si>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</si>
  <si>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</si>
  <si>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</si>
  <si>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</si>
  <si>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</si>
  <si>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</si>
  <si>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</si>
  <si>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</si>
  <si>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</si>
  <si>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</si>
  <si>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</si>
  <si>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</si>
  <si>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</si>
  <si>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</si>
  <si>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</si>
  <si>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</si>
  <si>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</si>
  <si>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</si>
  <si>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</si>
  <si>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</si>
  <si>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</si>
  <si>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</si>
  <si>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</si>
  <si>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</si>
  <si>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</si>
  <si>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</si>
  <si>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</si>
  <si>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</si>
  <si>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</si>
  <si>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</si>
  <si>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</si>
  <si>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</si>
  <si>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</si>
  <si>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</si>
  <si>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</si>
  <si>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</si>
  <si>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</si>
  <si>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</si>
  <si>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</si>
  <si>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</si>
  <si>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</si>
  <si>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</si>
  <si>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</si>
  <si>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</si>
  <si>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</si>
  <si>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</si>
  <si>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</si>
  <si>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</si>
  <si>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</si>
  <si>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</si>
  <si>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</si>
  <si>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</si>
  <si>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</si>
  <si>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</si>
  <si>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</si>
  <si>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</si>
  <si>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</si>
  <si>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</si>
  <si>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</si>
  <si>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</si>
  <si>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</si>
  <si>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</si>
  <si>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</si>
  <si>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</si>
  <si>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</si>
  <si>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</si>
  <si>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</si>
  <si>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</si>
  <si>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</si>
  <si>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</si>
  <si>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</si>
  <si>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</si>
  <si>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</si>
  <si>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</si>
  <si>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</si>
  <si>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</si>
  <si>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</si>
  <si>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</si>
  <si>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</si>
  <si>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</si>
  <si>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</si>
  <si>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</si>
  <si>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</si>
  <si>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</si>
  <si>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</si>
  <si>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</si>
  <si>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</si>
  <si>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</si>
  <si>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</si>
  <si>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</si>
  <si>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</si>
  <si>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</si>
  <si>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</si>
  <si>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</si>
  <si>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</si>
  <si>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</si>
  <si>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</si>
  <si>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</si>
  <si>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</si>
  <si>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</si>
  <si>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</si>
  <si>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</si>
  <si>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</si>
  <si>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</si>
  <si>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</si>
  <si>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</si>
  <si>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</si>
  <si>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</si>
  <si>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</si>
  <si>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</si>
  <si>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</si>
  <si>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</si>
  <si>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</si>
  <si>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</si>
  <si>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</si>
  <si>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</si>
  <si>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</si>
  <si>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</si>
  <si>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</si>
  <si>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</si>
  <si>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</si>
  <si>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</si>
  <si>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</si>
  <si>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</si>
  <si>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</si>
  <si>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</si>
  <si>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</si>
  <si>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</si>
  <si>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</si>
  <si>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</si>
  <si>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</si>
  <si>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</si>
  <si>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</si>
  <si>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</si>
  <si>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</si>
  <si>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</si>
  <si>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</si>
  <si>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</si>
  <si>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</si>
  <si>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</si>
  <si>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</si>
  <si>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</si>
  <si>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</si>
  <si>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</si>
  <si>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</si>
  <si>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</si>
  <si>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</si>
  <si>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</si>
  <si>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</si>
  <si>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</si>
  <si>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</si>
  <si>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</si>
  <si>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</si>
  <si>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</si>
  <si>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</si>
  <si>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</si>
  <si>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</si>
  <si>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</si>
  <si>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</si>
  <si>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</si>
  <si>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</si>
  <si>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</si>
  <si>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</si>
  <si>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</si>
  <si>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</si>
  <si>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</si>
  <si>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</si>
  <si>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</si>
  <si>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</si>
  <si>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</si>
  <si>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</si>
  <si>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</si>
  <si>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</si>
  <si>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</si>
  <si>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</si>
  <si>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</si>
  <si>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</si>
  <si>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</si>
  <si>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</si>
  <si>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</si>
  <si>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</si>
  <si>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</si>
  <si>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</si>
  <si>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</si>
  <si>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</si>
  <si>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</si>
  <si>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</si>
  <si>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</si>
  <si>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</si>
  <si>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</si>
  <si>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</si>
  <si>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</si>
  <si>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</si>
  <si>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</si>
  <si>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</si>
  <si>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</si>
  <si>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</si>
  <si>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</si>
  <si>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</si>
  <si>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</si>
  <si>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</si>
  <si>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</si>
  <si>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</si>
  <si>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</si>
  <si>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</si>
  <si>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</si>
  <si>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</si>
  <si>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</si>
  <si>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</si>
  <si>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</si>
  <si>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</si>
  <si>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</si>
  <si>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</si>
  <si>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</si>
  <si>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</si>
  <si>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</si>
  <si>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</si>
  <si>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</si>
  <si>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</si>
  <si>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</si>
  <si>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</si>
  <si>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</si>
  <si>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</si>
  <si>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</si>
  <si>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</si>
  <si>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</si>
  <si>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</si>
  <si>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</si>
  <si>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</si>
  <si>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</si>
  <si>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</si>
  <si>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</si>
  <si>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</si>
  <si>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</si>
  <si>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</si>
  <si>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</si>
  <si>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</si>
  <si>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</si>
  <si>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</si>
  <si>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</si>
  <si>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</si>
  <si>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</si>
  <si>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</si>
  <si>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</si>
  <si>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</si>
  <si>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</si>
  <si>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</si>
  <si>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</si>
  <si>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</si>
  <si>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</si>
  <si>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</si>
  <si>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</si>
  <si>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</si>
  <si>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</si>
  <si>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</si>
  <si>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</si>
  <si>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</si>
  <si>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</si>
  <si>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</si>
  <si>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</si>
  <si>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</si>
  <si>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</si>
  <si>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</si>
  <si>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</si>
  <si>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</si>
  <si>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</si>
  <si>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</si>
  <si>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</si>
  <si>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</si>
  <si>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</si>
  <si>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</si>
  <si>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</si>
  <si>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</si>
  <si>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</si>
  <si>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</si>
  <si>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</si>
  <si>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</si>
  <si>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</si>
  <si>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</si>
  <si>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</si>
  <si>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</si>
  <si>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</si>
  <si>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</si>
  <si>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</si>
  <si>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</si>
  <si>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</si>
  <si>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</si>
  <si>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</si>
  <si>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</si>
  <si>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</si>
  <si>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</si>
  <si>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</si>
  <si>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</si>
  <si>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</si>
  <si>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</si>
  <si>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</si>
  <si>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</si>
  <si>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</si>
  <si>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</si>
  <si>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</si>
  <si>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</si>
  <si>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</si>
  <si>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</si>
  <si>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</si>
  <si>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</si>
  <si>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</si>
  <si>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</si>
  <si>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</si>
  <si>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</si>
  <si>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</si>
  <si>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</si>
  <si>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</si>
  <si>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</si>
  <si>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</si>
  <si>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</si>
  <si>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</si>
  <si>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</si>
  <si>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</si>
  <si>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</si>
  <si>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</si>
  <si>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</si>
  <si>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</si>
  <si>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</si>
  <si>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</si>
  <si>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</si>
  <si>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</si>
  <si>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</si>
  <si>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</si>
  <si>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</si>
  <si>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</si>
  <si>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</si>
  <si>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</si>
  <si>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</si>
  <si>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</si>
  <si>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</si>
  <si>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</si>
  <si>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</si>
  <si>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</si>
  <si>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</si>
  <si>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</si>
  <si>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</si>
  <si>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</si>
  <si>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</si>
  <si>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</si>
  <si>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</si>
  <si>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</si>
  <si>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</si>
  <si>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</si>
  <si>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</si>
  <si>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</si>
  <si>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</si>
  <si>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</si>
  <si>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</si>
  <si>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</si>
  <si>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</si>
  <si>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</si>
  <si>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</si>
  <si>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</si>
  <si>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</si>
  <si>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</si>
  <si>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</si>
  <si>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</si>
  <si>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</si>
  <si>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</si>
  <si>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</si>
  <si>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</si>
  <si>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</si>
  <si>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</si>
  <si>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</si>
  <si>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</si>
  <si>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</si>
  <si>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</si>
  <si>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</si>
  <si>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</si>
  <si>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</si>
  <si>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</si>
  <si>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</si>
  <si>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</si>
  <si>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</si>
  <si>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</si>
  <si>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</si>
  <si>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</si>
  <si>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</si>
  <si>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</si>
  <si>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</si>
  <si>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</si>
  <si>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</si>
  <si>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</si>
  <si>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</si>
  <si>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</si>
  <si>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</si>
  <si>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</si>
  <si>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</si>
  <si>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</si>
  <si>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</si>
  <si>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</si>
  <si>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</si>
  <si>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</si>
  <si>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</si>
  <si>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</si>
  <si>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</si>
  <si>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</si>
  <si>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</si>
  <si>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</si>
  <si>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</si>
  <si>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</si>
  <si>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</si>
  <si>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</si>
  <si>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</si>
  <si>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</si>
  <si>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</si>
  <si>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</si>
  <si>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</si>
  <si>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</si>
  <si>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</si>
  <si>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</si>
  <si>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</si>
  <si>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</si>
  <si>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</si>
  <si>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</si>
  <si>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</si>
  <si>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</si>
  <si>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</si>
  <si>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</si>
  <si>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</si>
  <si>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</si>
  <si>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</si>
  <si>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</si>
  <si>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</si>
  <si>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</si>
  <si>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</si>
  <si>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</si>
  <si>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</si>
  <si>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</si>
  <si>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</si>
  <si>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</si>
  <si>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</si>
  <si>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</si>
  <si>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</si>
  <si>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</si>
  <si>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</si>
  <si>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</si>
  <si>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</si>
  <si>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</si>
  <si>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</si>
  <si>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</si>
  <si>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</si>
  <si>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</si>
  <si>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</si>
  <si>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</si>
  <si>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</si>
  <si>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</si>
  <si>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</si>
  <si>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</si>
  <si>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</si>
  <si>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</si>
  <si>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</si>
  <si>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</si>
  <si>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</si>
  <si>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</si>
  <si>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</si>
  <si>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</si>
  <si>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</si>
  <si>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</si>
  <si>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</si>
  <si>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</si>
  <si>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</si>
  <si>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</si>
  <si>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</si>
  <si>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</si>
  <si>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</si>
  <si>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</si>
  <si>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</si>
  <si>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</si>
  <si>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</si>
  <si>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</si>
  <si>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</si>
  <si>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</si>
  <si>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</si>
  <si>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</si>
  <si>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</si>
  <si>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</si>
  <si>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</si>
  <si>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</si>
  <si>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</si>
  <si>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</si>
  <si>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</si>
  <si>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</si>
  <si>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</si>
  <si>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</si>
  <si>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</si>
  <si>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</si>
  <si>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</si>
  <si>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</si>
  <si>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</si>
  <si>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</si>
  <si>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</si>
  <si>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</si>
  <si>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</si>
  <si>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</si>
  <si>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</si>
  <si>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</si>
  <si>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</si>
  <si>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</si>
  <si>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</si>
  <si>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</si>
  <si>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</si>
  <si>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</si>
  <si>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</si>
  <si>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</si>
  <si>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</si>
  <si>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</si>
  <si>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</si>
  <si>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</si>
  <si>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</si>
  <si>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</si>
  <si>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</si>
  <si>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</si>
  <si>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</si>
  <si>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</si>
  <si>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</si>
  <si>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</si>
  <si>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</si>
  <si>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</si>
  <si>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</si>
  <si>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</si>
  <si>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</si>
  <si>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</si>
  <si>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</si>
  <si>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</si>
  <si>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</si>
  <si>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</si>
  <si>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</si>
  <si>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</si>
  <si>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</si>
  <si>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</si>
  <si>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</si>
  <si>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</si>
  <si>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</si>
  <si>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</si>
  <si>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</si>
  <si>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</si>
  <si>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</si>
  <si>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</si>
  <si>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</si>
  <si>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</si>
  <si>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</si>
  <si>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</si>
  <si>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</si>
  <si>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</si>
  <si>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</si>
  <si>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</si>
  <si>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</si>
  <si>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</si>
  <si>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</si>
  <si>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</si>
  <si>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</si>
  <si>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</si>
  <si>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</si>
  <si>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</si>
  <si>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</si>
  <si>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</si>
  <si>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</si>
  <si>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</si>
  <si>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</si>
  <si>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</si>
  <si>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</si>
  <si>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</si>
  <si>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</si>
  <si>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</si>
  <si>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</si>
  <si>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</si>
  <si>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</si>
  <si>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</si>
  <si>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</si>
  <si>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</si>
  <si>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</si>
  <si>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</si>
  <si>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</si>
  <si>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</si>
  <si>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</si>
  <si>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</si>
  <si>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</si>
  <si>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</si>
  <si>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</si>
  <si>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</si>
  <si>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</si>
  <si>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</si>
  <si>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</si>
  <si>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</si>
  <si>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</si>
  <si>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</si>
  <si>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</si>
  <si>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</si>
  <si>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</si>
  <si>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</si>
  <si>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</si>
  <si>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</si>
  <si>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</si>
  <si>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</si>
  <si>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</si>
  <si>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</si>
  <si>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</si>
  <si>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</si>
  <si>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</si>
  <si>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</si>
  <si>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</si>
  <si>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</si>
  <si>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</si>
  <si>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</si>
  <si>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</si>
  <si>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</si>
  <si>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</si>
  <si>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</si>
  <si>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</si>
  <si>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</si>
  <si>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</si>
  <si>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</si>
  <si>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</si>
  <si>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</si>
  <si>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</si>
  <si>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</si>
  <si>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</si>
  <si>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</si>
  <si>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</si>
  <si>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</si>
  <si>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</si>
  <si>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</si>
  <si>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</si>
  <si>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</si>
  <si>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</si>
  <si>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</si>
  <si>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</si>
  <si>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</si>
  <si>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</si>
  <si>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</si>
  <si>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</si>
  <si>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</si>
  <si>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</si>
  <si>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</si>
  <si>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</si>
  <si>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</si>
  <si>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</si>
  <si>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</si>
  <si>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</si>
  <si>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</si>
  <si>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</si>
  <si>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</si>
  <si>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</si>
  <si>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</si>
  <si>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</si>
  <si>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</si>
  <si>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</si>
  <si>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</si>
  <si>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</si>
  <si>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</si>
  <si>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</si>
  <si>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</si>
  <si>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</si>
  <si>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</si>
  <si>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</si>
  <si>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</si>
  <si>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</si>
  <si>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</si>
  <si>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</si>
  <si>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</si>
  <si>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</si>
  <si>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</si>
  <si>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</si>
  <si>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</si>
  <si>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</si>
  <si>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</si>
  <si>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</si>
  <si>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</si>
  <si>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</si>
  <si>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</si>
  <si>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</si>
  <si>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</si>
  <si>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</si>
  <si>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</si>
  <si>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</si>
  <si>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</si>
  <si>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</si>
  <si>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</si>
  <si>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</si>
  <si>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</si>
  <si>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</si>
  <si>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</si>
  <si>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</si>
  <si>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</si>
  <si>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</si>
  <si>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</si>
  <si>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</si>
  <si>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</si>
  <si>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</si>
  <si>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</si>
  <si>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</si>
  <si>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</si>
  <si>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</si>
  <si>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</si>
  <si>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</si>
  <si>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</si>
  <si>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</si>
  <si>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</si>
  <si>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</si>
  <si>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</si>
  <si>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</si>
  <si>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</si>
  <si>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</si>
  <si>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</si>
  <si>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</si>
  <si>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</si>
  <si>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</si>
  <si>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</si>
  <si>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</si>
  <si>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</si>
  <si>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</si>
  <si>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</si>
  <si>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</si>
  <si>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</si>
  <si>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</si>
  <si>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</si>
  <si>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</si>
  <si>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</si>
  <si>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</si>
  <si>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</si>
  <si>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</si>
  <si>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</si>
  <si>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</si>
  <si>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</si>
  <si>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</si>
  <si>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</si>
  <si>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</si>
  <si>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</si>
  <si>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</si>
  <si>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</si>
  <si>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</si>
  <si>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</si>
  <si>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</si>
  <si>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</si>
  <si>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</si>
  <si>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</si>
  <si>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</si>
  <si>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</si>
  <si>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</si>
  <si>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</si>
  <si>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</si>
  <si>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</si>
  <si>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</si>
  <si>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</si>
  <si>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</si>
  <si>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</si>
  <si>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</si>
  <si>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</si>
  <si>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</si>
  <si>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</si>
  <si>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</si>
  <si>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</si>
  <si>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</si>
  <si>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</si>
  <si>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</si>
  <si>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</si>
  <si>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</si>
  <si>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</si>
  <si>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</si>
  <si>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</si>
  <si>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</si>
  <si>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</si>
  <si>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</si>
  <si>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</si>
  <si>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</si>
  <si>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</si>
  <si>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</si>
  <si>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</si>
  <si>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</si>
  <si>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</si>
  <si>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</si>
  <si>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</si>
  <si>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</si>
  <si>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</si>
  <si>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</si>
  <si>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</si>
  <si>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</si>
  <si>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</si>
  <si>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</si>
  <si>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</si>
  <si>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</si>
  <si>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</si>
  <si>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</si>
  <si>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</si>
  <si>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</si>
  <si>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</si>
  <si>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</si>
  <si>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</si>
  <si>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</si>
  <si>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</si>
  <si>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</si>
  <si>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</si>
  <si>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</si>
  <si>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</si>
  <si>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</si>
  <si>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</si>
  <si>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</si>
  <si>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</si>
  <si>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</si>
  <si>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</si>
  <si>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</si>
  <si>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</si>
  <si>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</si>
  <si>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</si>
  <si>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</si>
  <si>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</si>
  <si>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</si>
  <si>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</si>
  <si>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</si>
  <si>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</si>
  <si>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</si>
  <si>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</si>
  <si>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</si>
  <si>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</si>
  <si>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</si>
  <si>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</si>
  <si>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</si>
  <si>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</si>
  <si>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</si>
  <si>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</si>
  <si>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</si>
  <si>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</si>
  <si>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</si>
  <si>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</si>
  <si>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</si>
  <si>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</si>
  <si>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</si>
  <si>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</si>
  <si>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</si>
  <si>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</si>
  <si>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</si>
  <si>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</si>
  <si>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</si>
  <si>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</si>
  <si>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</si>
  <si>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</si>
  <si>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</si>
  <si>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</si>
  <si>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</si>
  <si>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</si>
  <si>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</si>
  <si>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</si>
  <si>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</si>
  <si>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</si>
  <si>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</si>
  <si>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</si>
  <si>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</si>
  <si>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</si>
  <si>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</si>
  <si>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</si>
  <si>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</si>
  <si>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</si>
  <si>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</si>
  <si>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</si>
  <si>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</si>
  <si>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</si>
  <si>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</si>
  <si>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</si>
  <si>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</si>
  <si>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</si>
  <si>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</si>
  <si>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</si>
  <si>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</si>
  <si>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</si>
  <si>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</si>
  <si>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</si>
  <si>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</si>
  <si>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</si>
  <si>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</si>
  <si>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</si>
  <si>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</si>
  <si>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</si>
  <si>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</si>
  <si>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</si>
  <si>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</si>
  <si>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</si>
  <si>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</si>
  <si>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</si>
  <si>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</si>
  <si>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</si>
  <si>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</si>
  <si>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</si>
  <si>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</si>
  <si>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</si>
  <si>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</si>
  <si>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</si>
  <si>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</si>
  <si>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</si>
  <si>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</si>
  <si>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</si>
  <si>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</si>
  <si>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</si>
  <si>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</si>
  <si>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</si>
  <si>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</si>
  <si>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</si>
  <si>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</si>
  <si>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</si>
  <si>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</si>
  <si>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</si>
  <si>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</si>
  <si>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</si>
  <si>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</si>
  <si>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</si>
  <si>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</si>
  <si>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</si>
  <si>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</si>
  <si>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</si>
  <si>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</si>
  <si>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</si>
  <si>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</si>
  <si>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</si>
  <si>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</si>
  <si>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</si>
  <si>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</si>
  <si>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</si>
  <si>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</si>
  <si>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</si>
  <si>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</si>
  <si>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</si>
  <si>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</si>
  <si>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</si>
  <si>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</si>
  <si>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</si>
  <si>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</si>
  <si>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</si>
  <si>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</si>
  <si>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</si>
  <si>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</si>
  <si>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</si>
  <si>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</si>
  <si>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</si>
  <si>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</si>
  <si>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</si>
  <si>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</si>
  <si>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</si>
  <si>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</si>
  <si>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</si>
  <si>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</si>
  <si>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</si>
  <si>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</si>
  <si>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</si>
  <si>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</si>
  <si>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</si>
  <si>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</si>
  <si>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</si>
  <si>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</si>
  <si>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</si>
  <si>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</si>
  <si>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</si>
  <si>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</si>
  <si>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</si>
  <si>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</si>
  <si>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</si>
  <si>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</si>
  <si>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</si>
  <si>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</si>
  <si>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</si>
  <si>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</si>
  <si>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</si>
  <si>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</si>
  <si>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</si>
  <si>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</si>
  <si>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</si>
  <si>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</si>
  <si>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</si>
  <si>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</si>
  <si>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</si>
  <si>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</si>
  <si>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</si>
  <si>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</si>
  <si>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</si>
  <si>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</si>
  <si>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</si>
  <si>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</si>
  <si>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</si>
  <si>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</si>
  <si>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</si>
  <si>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</si>
  <si>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</si>
  <si>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</si>
  <si>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</si>
  <si>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</si>
  <si>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</si>
  <si>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</si>
  <si>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</si>
  <si>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</si>
  <si>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</si>
  <si>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</si>
  <si>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</si>
  <si>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</si>
  <si>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</si>
  <si>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</si>
  <si>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</si>
  <si>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</si>
  <si>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</si>
  <si>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</si>
  <si>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</si>
  <si>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</si>
  <si>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</si>
  <si>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</si>
  <si>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</si>
  <si>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</si>
  <si>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</si>
  <si>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</si>
  <si>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</si>
  <si>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</si>
  <si>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</si>
  <si>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</si>
  <si>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</si>
  <si>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</si>
  <si>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</si>
  <si>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</si>
  <si>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</si>
  <si>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</si>
  <si>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</si>
  <si>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</si>
  <si>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</si>
  <si>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</si>
  <si>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</si>
  <si>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</si>
  <si>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</si>
  <si>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</si>
  <si>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</si>
  <si>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</si>
  <si>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</si>
  <si>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</si>
  <si>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</si>
  <si>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</si>
  <si>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</si>
  <si>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</si>
  <si>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</si>
  <si>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</si>
  <si>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</si>
  <si>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</si>
  <si>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</si>
  <si>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</si>
  <si>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</si>
  <si>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</si>
  <si>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</si>
  <si>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</si>
  <si>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</si>
  <si>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</si>
  <si>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</si>
  <si>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</si>
  <si>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</si>
  <si>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</si>
  <si>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</si>
  <si>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</si>
  <si>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</si>
  <si>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</si>
  <si>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</si>
  <si>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</si>
  <si>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</si>
  <si>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</si>
  <si>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</si>
  <si>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</si>
  <si>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</si>
  <si>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</si>
  <si>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</si>
  <si>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</si>
  <si>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</si>
  <si>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</si>
  <si>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</si>
  <si>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</si>
  <si>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</si>
  <si>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</si>
  <si>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</si>
  <si>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</si>
  <si>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</si>
  <si>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</si>
  <si>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</si>
  <si>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</si>
  <si>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</si>
  <si>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</si>
  <si>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</si>
  <si>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</si>
  <si>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</si>
  <si>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</si>
  <si>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</si>
  <si>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</si>
  <si>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</si>
  <si>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</si>
  <si>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</si>
  <si>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</si>
  <si>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</si>
  <si>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</si>
  <si>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</si>
  <si>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</si>
  <si>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</si>
  <si>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</si>
  <si>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</si>
  <si>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</si>
  <si>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</si>
  <si>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</si>
  <si>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</si>
  <si>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</si>
  <si>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</si>
  <si>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</si>
  <si>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</si>
  <si>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</si>
  <si>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</si>
  <si>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</si>
  <si>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</si>
  <si>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</si>
  <si>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</si>
  <si>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</si>
  <si>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</si>
  <si>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</si>
  <si>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</si>
  <si>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</si>
  <si>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</si>
  <si>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</si>
  <si>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</si>
  <si>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</si>
  <si>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</si>
  <si>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</si>
  <si>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</si>
  <si>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</si>
  <si>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</si>
  <si>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</si>
  <si>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</si>
  <si>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</si>
  <si>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</si>
  <si>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</si>
  <si>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</si>
  <si>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</si>
  <si>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</si>
  <si>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</si>
  <si>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</si>
  <si>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</si>
  <si>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</si>
  <si>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</si>
  <si>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</si>
  <si>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</si>
  <si>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</si>
  <si>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</si>
  <si>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</si>
  <si>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</si>
  <si>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</si>
  <si>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</si>
  <si>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</si>
  <si>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</si>
  <si>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</si>
  <si>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</si>
  <si>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</si>
  <si>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</si>
  <si>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</si>
  <si>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</si>
  <si>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</si>
  <si>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</si>
  <si>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</si>
  <si>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</si>
  <si>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</si>
  <si>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</si>
  <si>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</si>
  <si>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</si>
  <si>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</si>
  <si>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</si>
  <si>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</si>
  <si>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</si>
  <si>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</si>
  <si>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</si>
  <si>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</si>
  <si>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</si>
  <si>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</si>
  <si>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</si>
  <si>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</si>
  <si>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</si>
  <si>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</si>
  <si>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</si>
  <si>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</si>
  <si>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</si>
  <si>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</si>
  <si>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</si>
  <si>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</si>
  <si>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</si>
  <si>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</si>
  <si>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</si>
  <si>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</si>
  <si>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</si>
  <si>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</si>
  <si>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</si>
  <si>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</si>
  <si>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</si>
  <si>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</si>
  <si>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</si>
  <si>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</si>
  <si>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</si>
  <si>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</si>
  <si>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</si>
  <si>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</si>
  <si>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</si>
  <si>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</si>
  <si>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</si>
  <si>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</si>
  <si>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</si>
  <si>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</si>
  <si>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</si>
  <si>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</si>
  <si>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</si>
  <si>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</si>
  <si>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</si>
  <si>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</si>
  <si>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</si>
  <si>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</si>
  <si>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</si>
  <si>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</si>
  <si>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</si>
  <si>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</si>
  <si>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</si>
  <si>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</si>
  <si>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</si>
  <si>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</si>
  <si>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</si>
  <si>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</si>
  <si>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</si>
  <si>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</si>
  <si>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</si>
  <si>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</si>
  <si>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</si>
  <si>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</si>
  <si>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</si>
  <si>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</si>
  <si>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</si>
  <si>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</si>
  <si>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</si>
  <si>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</si>
  <si>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</si>
  <si>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</si>
  <si>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</si>
  <si>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</si>
  <si>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</si>
  <si>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</si>
  <si>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</si>
  <si>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</si>
  <si>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</si>
  <si>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</si>
  <si>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</si>
  <si>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</si>
  <si>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</si>
  <si>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</si>
  <si>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</si>
  <si>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</si>
  <si>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</si>
  <si>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</si>
  <si>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</si>
  <si>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</si>
  <si>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</si>
  <si>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</si>
  <si>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</si>
  <si>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</si>
  <si>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</si>
  <si>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</si>
  <si>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</si>
  <si>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</si>
  <si>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</si>
  <si>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</si>
  <si>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</si>
  <si>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</si>
  <si>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</si>
  <si>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</si>
  <si>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</si>
  <si>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</si>
  <si>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</si>
  <si>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</si>
  <si>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</si>
  <si>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</si>
  <si>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</si>
  <si>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</si>
  <si>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</si>
  <si>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</si>
  <si>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</si>
  <si>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</si>
  <si>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</si>
  <si>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</si>
  <si>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</si>
  <si>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</si>
  <si>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</si>
  <si>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</si>
  <si>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</si>
  <si>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</si>
  <si>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</si>
  <si>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</si>
  <si>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</si>
  <si>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</si>
  <si>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</si>
  <si>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</si>
  <si>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</si>
  <si>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</si>
  <si>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</si>
  <si>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</si>
  <si>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</si>
  <si>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</si>
  <si>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</si>
  <si>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</si>
  <si>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</si>
  <si>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</si>
  <si>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</si>
  <si>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</si>
  <si>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</si>
  <si>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</si>
  <si>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</si>
  <si>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</si>
  <si>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</si>
  <si>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</si>
  <si>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</si>
  <si>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</si>
  <si>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</si>
  <si>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</si>
  <si>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</si>
  <si>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</si>
  <si>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</si>
  <si>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</si>
  <si>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</si>
  <si>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</si>
  <si>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</si>
  <si>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</si>
  <si>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</si>
  <si>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</si>
  <si>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</si>
  <si>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</si>
  <si>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</si>
  <si>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</si>
  <si>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</si>
  <si>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</si>
  <si>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</si>
  <si>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</si>
  <si>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</si>
  <si>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</si>
  <si>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</si>
  <si>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</si>
  <si>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</si>
  <si>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</si>
  <si>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</si>
  <si>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</si>
  <si>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</si>
  <si>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</si>
  <si>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</si>
  <si>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</si>
  <si>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</si>
  <si>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</si>
  <si>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</si>
  <si>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</si>
  <si>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</si>
  <si>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</si>
  <si>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</si>
  <si>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</si>
  <si>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</si>
  <si>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</si>
  <si>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</si>
  <si>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</si>
  <si>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</si>
  <si>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</si>
  <si>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</si>
  <si>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</si>
  <si>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</si>
  <si>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</si>
  <si>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</si>
  <si>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</si>
  <si>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</si>
  <si>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</si>
  <si>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</si>
  <si>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</si>
  <si>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</si>
  <si>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</si>
  <si>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</si>
  <si>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</si>
  <si>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</si>
  <si>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</si>
  <si>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</si>
  <si>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</si>
  <si>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</si>
  <si>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</si>
  <si>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</si>
  <si>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</si>
  <si>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</si>
  <si>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</si>
  <si>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</si>
  <si>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</si>
  <si>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</si>
  <si>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</si>
  <si>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</si>
  <si>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</si>
  <si>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</si>
  <si>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</si>
  <si>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</si>
  <si>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</si>
  <si>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</si>
  <si>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</si>
  <si>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</si>
  <si>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</si>
  <si>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</si>
  <si>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</si>
  <si>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</si>
  <si>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</si>
  <si>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</si>
  <si>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</si>
  <si>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</si>
  <si>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</si>
  <si>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</si>
  <si>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</si>
  <si>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</si>
  <si>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</si>
  <si>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</si>
  <si>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</si>
  <si>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</si>
  <si>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</si>
  <si>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</si>
  <si>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</si>
  <si>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</si>
  <si>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</si>
  <si>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</si>
  <si>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</si>
  <si>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</si>
  <si>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</si>
  <si>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</si>
  <si>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</si>
  <si>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</si>
  <si>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</si>
  <si>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</si>
  <si>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</si>
  <si>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</si>
  <si>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</si>
  <si>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</si>
  <si>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</si>
  <si>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</si>
  <si>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</si>
  <si>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</si>
  <si>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</si>
  <si>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</si>
  <si>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</si>
  <si>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</si>
  <si>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</si>
  <si>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</si>
  <si>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</si>
  <si>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</si>
  <si>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</si>
  <si>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</si>
  <si>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</si>
  <si>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</si>
  <si>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</si>
  <si>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</si>
  <si>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</si>
  <si>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</si>
  <si>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</si>
  <si>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</si>
  <si>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</si>
  <si>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</si>
  <si>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</si>
  <si>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</si>
  <si>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</si>
  <si>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</si>
  <si>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</si>
  <si>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</si>
  <si>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</si>
  <si>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</si>
  <si>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</si>
  <si>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</si>
  <si>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</si>
  <si>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</si>
  <si>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</si>
  <si>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</si>
  <si>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</si>
  <si>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</si>
  <si>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</si>
  <si>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</si>
  <si>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</si>
  <si>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</si>
  <si>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</si>
  <si>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</si>
  <si>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</si>
  <si>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</si>
  <si>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</si>
  <si>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</si>
  <si>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</si>
  <si>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</si>
  <si>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</si>
  <si>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</si>
  <si>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</si>
  <si>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</si>
  <si>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</si>
  <si>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</si>
  <si>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</si>
  <si>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</si>
  <si>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</si>
  <si>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</si>
  <si>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</si>
  <si>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</si>
  <si>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</si>
  <si>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</si>
  <si>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</si>
  <si>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</si>
  <si>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</si>
  <si>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</si>
  <si>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</si>
  <si>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</si>
  <si>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</si>
  <si>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</si>
  <si>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</si>
  <si>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</si>
  <si>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</si>
  <si>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</si>
  <si>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</si>
  <si>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</si>
  <si>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</si>
  <si>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</si>
  <si>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</si>
  <si>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</si>
  <si>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</si>
  <si>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</si>
  <si>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</si>
  <si>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</si>
  <si>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</si>
  <si>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</si>
  <si>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</si>
  <si>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</si>
  <si>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</si>
  <si>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</si>
  <si>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</si>
  <si>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</si>
  <si>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</si>
  <si>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</si>
  <si>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</si>
  <si>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</si>
  <si>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</si>
  <si>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</si>
  <si>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</si>
  <si>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</si>
  <si>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</si>
  <si>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</si>
  <si>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</si>
  <si>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</si>
  <si>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</si>
  <si>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</si>
  <si>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</si>
  <si>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</si>
  <si>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</si>
  <si>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</si>
  <si>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</si>
  <si>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</si>
  <si>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</si>
  <si>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</si>
  <si>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</si>
  <si>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</si>
  <si>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</si>
  <si>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</si>
  <si>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</si>
  <si>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</si>
  <si>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</si>
  <si>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</si>
  <si>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</si>
  <si>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</si>
  <si>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</si>
  <si>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</si>
  <si>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</si>
  <si>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</si>
  <si>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</si>
  <si>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</si>
  <si>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</si>
  <si>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</si>
  <si>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</si>
  <si>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</si>
  <si>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</si>
  <si>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</si>
  <si>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</si>
  <si>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</si>
  <si>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</si>
  <si>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</si>
  <si>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</si>
  <si>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</si>
  <si>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</si>
  <si>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</si>
  <si>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</si>
  <si>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</si>
  <si>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</si>
  <si>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</si>
  <si>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</si>
  <si>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</si>
  <si>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</si>
  <si>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</si>
  <si>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</si>
  <si>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</si>
  <si>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</si>
  <si>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</si>
  <si>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</si>
  <si>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</si>
  <si>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</si>
  <si>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</si>
  <si>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</si>
  <si>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</si>
  <si>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</si>
  <si>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</si>
  <si>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</si>
  <si>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</si>
  <si>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</si>
  <si>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</si>
  <si>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</si>
  <si>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</si>
  <si>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</si>
  <si>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</si>
  <si>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</si>
  <si>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</si>
  <si>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</si>
  <si>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</si>
  <si>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</si>
  <si>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</si>
  <si>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</si>
  <si>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</si>
  <si>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</si>
  <si>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</si>
  <si>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</si>
  <si>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</si>
  <si>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</si>
  <si>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</si>
  <si>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</si>
  <si>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</si>
  <si>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</si>
  <si>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</si>
  <si>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</si>
  <si>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</si>
  <si>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</si>
  <si>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</si>
  <si>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</si>
  <si>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</si>
  <si>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</si>
  <si>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</si>
  <si>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</si>
  <si>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</si>
  <si>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</si>
  <si>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</si>
  <si>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</si>
  <si>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</si>
  <si>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</si>
  <si>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</si>
  <si>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</si>
  <si>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</si>
  <si>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</si>
  <si>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</si>
  <si>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</si>
  <si>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</si>
  <si>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</si>
  <si>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</si>
  <si>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</si>
  <si>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</si>
  <si>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</si>
  <si>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</si>
  <si>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</si>
  <si>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</si>
  <si>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</si>
  <si>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</si>
  <si>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</si>
  <si>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</si>
  <si>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</si>
  <si>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</si>
  <si>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</si>
  <si>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</si>
  <si>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</si>
  <si>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</si>
  <si>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</si>
  <si>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</si>
  <si>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</si>
  <si>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</si>
  <si>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</si>
  <si>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</si>
  <si>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</si>
  <si>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</si>
  <si>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</si>
  <si>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</si>
  <si>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</si>
  <si>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</si>
  <si>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</si>
  <si>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</si>
  <si>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</si>
  <si>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</si>
  <si>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</si>
  <si>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</si>
  <si>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</si>
  <si>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</si>
  <si>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</si>
  <si>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</si>
  <si>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</si>
  <si>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</si>
  <si>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</si>
  <si>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</si>
  <si>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</si>
  <si>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</si>
  <si>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</si>
  <si>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</si>
  <si>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</si>
  <si>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</si>
  <si>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</si>
  <si>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</si>
  <si>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</si>
  <si>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</si>
  <si>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</si>
  <si>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</si>
  <si>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</si>
  <si>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</si>
  <si>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</si>
  <si>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</si>
  <si>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</si>
  <si>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</si>
  <si>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</si>
  <si>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</si>
  <si>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</si>
  <si>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</si>
  <si>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</si>
  <si>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</si>
  <si>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</si>
  <si>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</si>
  <si>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</si>
  <si>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</si>
  <si>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</si>
  <si>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</si>
  <si>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</si>
  <si>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</si>
  <si>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</si>
  <si>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</si>
  <si>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</si>
  <si>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</si>
  <si>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</si>
  <si>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</si>
  <si>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</si>
  <si>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</si>
  <si>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</si>
  <si>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</si>
  <si>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</si>
  <si>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</si>
  <si>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</si>
  <si>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</si>
  <si>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</si>
  <si>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</si>
  <si>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</si>
  <si>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</si>
  <si>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</si>
  <si>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</si>
  <si>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</si>
  <si>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</si>
  <si>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</si>
  <si>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</si>
  <si>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</si>
  <si>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</si>
  <si>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</si>
  <si>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</si>
  <si>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</si>
  <si>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</si>
  <si>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</si>
  <si>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</si>
  <si>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</si>
  <si>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</si>
  <si>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</si>
  <si>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</si>
  <si>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</si>
  <si>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</si>
  <si>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</si>
  <si>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</si>
  <si>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</si>
  <si>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</si>
  <si>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</si>
  <si>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</si>
  <si>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</si>
  <si>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</si>
  <si>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</si>
  <si>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</si>
  <si>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</si>
  <si>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</si>
  <si>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</si>
  <si>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</si>
  <si>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</si>
  <si>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</si>
  <si>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</si>
  <si>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</si>
  <si>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</si>
  <si>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</si>
  <si>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</si>
  <si>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</si>
  <si>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</si>
  <si>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</si>
  <si>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</si>
  <si>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</si>
  <si>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</si>
  <si>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</si>
  <si>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</si>
  <si>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</si>
  <si>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</si>
  <si>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</si>
  <si>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</si>
  <si>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</si>
  <si>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</si>
  <si>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</si>
  <si>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</si>
  <si>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</si>
  <si>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</si>
  <si>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</si>
  <si>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</si>
  <si>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</si>
  <si>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</si>
  <si>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</si>
  <si>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</si>
  <si>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</si>
  <si>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</si>
  <si>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</si>
  <si>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</si>
  <si>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</si>
  <si>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</si>
  <si>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</si>
  <si>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</si>
  <si>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</si>
  <si>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</si>
  <si>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</si>
  <si>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</si>
  <si>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</si>
  <si>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</si>
  <si>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</si>
  <si>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</si>
  <si>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</si>
  <si>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</si>
  <si>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</si>
  <si>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</si>
  <si>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</si>
  <si>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</si>
  <si>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</si>
  <si>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</si>
  <si>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</si>
  <si>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</si>
  <si>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</si>
  <si>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</si>
  <si>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</si>
  <si>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</si>
  <si>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</si>
  <si>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</si>
  <si>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</si>
  <si>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</si>
  <si>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</si>
  <si>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</si>
  <si>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</si>
  <si>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</si>
  <si>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</si>
  <si>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</si>
  <si>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</si>
  <si>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</si>
  <si>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</si>
  <si>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</si>
  <si>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</si>
  <si>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</si>
  <si>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</si>
  <si>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</si>
  <si>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</si>
  <si>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</si>
  <si>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</si>
  <si>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</si>
  <si>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</si>
  <si>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</si>
  <si>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</si>
  <si>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</si>
  <si>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</si>
  <si>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</si>
  <si>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</si>
  <si>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</si>
  <si>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</si>
  <si>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</si>
  <si>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</si>
  <si>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</si>
  <si>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</si>
  <si>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</si>
  <si>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</si>
  <si>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</si>
  <si>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</si>
  <si>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</si>
  <si>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</si>
  <si>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</si>
  <si>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</si>
  <si>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</si>
  <si>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</si>
  <si>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</si>
  <si>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</si>
  <si>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</si>
  <si>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</si>
  <si>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</si>
  <si>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</si>
  <si>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</si>
  <si>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</si>
  <si>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</si>
  <si>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</si>
  <si>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</si>
  <si>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</si>
  <si>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</si>
  <si>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</si>
  <si>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</si>
  <si>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</si>
  <si>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</si>
  <si>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</si>
  <si>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</si>
  <si>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</si>
  <si>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</si>
  <si>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</si>
  <si>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</si>
  <si>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</si>
  <si>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</si>
  <si>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</si>
  <si>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</si>
  <si>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</si>
  <si>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</si>
  <si>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</si>
  <si>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</si>
  <si>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</si>
  <si>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</si>
  <si>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</si>
  <si>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</si>
  <si>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</si>
  <si>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</si>
  <si>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</si>
  <si>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</si>
  <si>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</si>
  <si>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</si>
  <si>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</si>
  <si>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</si>
  <si>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</si>
  <si>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</si>
  <si>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</si>
  <si>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</si>
  <si>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</si>
  <si>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</si>
  <si>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</si>
  <si>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</si>
  <si>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</si>
  <si>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</si>
  <si>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</si>
  <si>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</si>
  <si>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</si>
  <si>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</si>
  <si>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</si>
  <si>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</si>
  <si>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</si>
  <si>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</si>
  <si>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</si>
  <si>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</si>
  <si>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</si>
  <si>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</si>
  <si>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</si>
  <si>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</si>
  <si>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</si>
  <si>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</si>
  <si>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</si>
  <si>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</si>
  <si>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</si>
  <si>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</si>
  <si>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</si>
  <si>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</si>
  <si>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</si>
  <si>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</si>
  <si>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</si>
  <si>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</si>
  <si>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</si>
  <si>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</si>
  <si>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</si>
  <si>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</si>
  <si>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</si>
  <si>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</si>
  <si>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</si>
  <si>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</si>
  <si>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</si>
  <si>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</si>
  <si>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</si>
  <si>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</si>
  <si>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</si>
  <si>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</si>
  <si>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</si>
  <si>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</si>
  <si>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</si>
  <si>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</si>
  <si>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</si>
  <si>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</si>
  <si>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</si>
  <si>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</si>
  <si>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</si>
  <si>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</si>
  <si>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</si>
  <si>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</si>
  <si>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</si>
  <si>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</si>
  <si>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</si>
  <si>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</si>
  <si>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</si>
  <si>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</si>
  <si>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</si>
  <si>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</si>
  <si>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</si>
  <si>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</si>
  <si>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</si>
  <si>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</si>
  <si>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</si>
  <si>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</si>
  <si>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</si>
  <si>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</si>
  <si>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</si>
  <si>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</si>
  <si>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</si>
  <si>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</si>
  <si>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</si>
  <si>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</si>
  <si>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</si>
  <si>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</si>
  <si>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</si>
  <si>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</si>
  <si>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</si>
  <si>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</si>
  <si>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</si>
  <si>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</si>
  <si>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</si>
  <si>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</si>
  <si>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</si>
  <si>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</si>
  <si>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</si>
  <si>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</si>
  <si>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</si>
  <si>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</si>
  <si>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</si>
  <si>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</si>
  <si>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</si>
  <si>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</si>
  <si>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</si>
  <si>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</si>
  <si>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</si>
  <si>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</si>
  <si>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</si>
  <si>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</si>
  <si>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</si>
  <si>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</si>
  <si>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</si>
  <si>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</si>
  <si>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</si>
  <si>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</si>
  <si>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</si>
  <si>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</si>
  <si>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</si>
  <si>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</si>
  <si>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</si>
  <si>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</si>
  <si>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</si>
  <si>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</si>
  <si>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</si>
  <si>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</si>
  <si>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</si>
  <si>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</si>
  <si>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</si>
  <si>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</si>
  <si>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</si>
  <si>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</si>
  <si>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</si>
  <si>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</si>
  <si>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</si>
  <si>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</si>
  <si>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</si>
  <si>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</si>
  <si>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</si>
  <si>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</si>
  <si>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</si>
  <si>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</si>
  <si>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</si>
  <si>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</si>
  <si>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</si>
  <si>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</si>
  <si>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</si>
  <si>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</si>
  <si>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</si>
  <si>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</si>
  <si>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</si>
  <si>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</si>
  <si>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</si>
  <si>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</si>
  <si>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</si>
  <si>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</si>
  <si>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</si>
  <si>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</si>
  <si>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</si>
  <si>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</si>
  <si>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</si>
  <si>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</si>
  <si>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</si>
  <si>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</si>
  <si>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</si>
  <si>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</si>
  <si>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</si>
  <si>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</si>
  <si>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</si>
  <si>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</si>
  <si>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</si>
  <si>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</si>
  <si>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</si>
  <si>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</si>
  <si>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</si>
  <si>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</si>
  <si>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</si>
  <si>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</si>
  <si>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</si>
  <si>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</si>
  <si>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</si>
  <si>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</si>
  <si>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</si>
  <si>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</si>
  <si>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</si>
  <si>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</si>
  <si>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</si>
  <si>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</si>
  <si>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</si>
  <si>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</si>
  <si>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</si>
  <si>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</si>
  <si>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</si>
  <si>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</si>
  <si>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</si>
  <si>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</si>
  <si>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</si>
  <si>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</si>
  <si>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</si>
  <si>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</si>
  <si>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</si>
  <si>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</si>
  <si>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</si>
  <si>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</si>
  <si>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</si>
  <si>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</si>
  <si>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</si>
  <si>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</si>
  <si>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</si>
  <si>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</si>
  <si>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</si>
  <si>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</si>
  <si>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</si>
  <si>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</si>
  <si>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</si>
  <si>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</si>
  <si>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</si>
  <si>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</si>
  <si>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</si>
  <si>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</si>
  <si>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</si>
  <si>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</si>
  <si>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</si>
  <si>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</si>
  <si>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</si>
  <si>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</si>
  <si>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</si>
  <si>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</si>
  <si>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</si>
  <si>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</si>
  <si>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</si>
  <si>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</si>
  <si>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</si>
  <si>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</si>
  <si>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</si>
  <si>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</si>
  <si>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</si>
  <si>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</si>
  <si>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</si>
  <si>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</si>
  <si>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</si>
  <si>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</si>
  <si>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</si>
  <si>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</si>
  <si>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</si>
  <si>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</si>
  <si>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</si>
  <si>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</si>
  <si>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</si>
  <si>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</si>
  <si>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</si>
  <si>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</si>
  <si>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</si>
  <si>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</si>
  <si>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</si>
  <si>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</si>
  <si>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</si>
  <si>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</si>
  <si>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</si>
  <si>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</si>
  <si>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</si>
  <si>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</si>
  <si>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</si>
  <si>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</si>
  <si>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</si>
  <si>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</si>
  <si>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</si>
  <si>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</si>
  <si>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</si>
  <si>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</si>
  <si>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</si>
  <si>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</si>
  <si>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</si>
  <si>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</si>
  <si>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</si>
  <si>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</si>
  <si>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</si>
  <si>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</si>
  <si>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</si>
  <si>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</si>
  <si>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</si>
  <si>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</si>
  <si>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</si>
  <si>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</si>
  <si>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</si>
  <si>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</si>
  <si>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</si>
  <si>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</si>
  <si>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</si>
  <si>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</si>
  <si>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</si>
  <si>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</si>
  <si>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</si>
  <si>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</si>
  <si>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</si>
  <si>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</si>
  <si>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</si>
  <si>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</si>
  <si>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</si>
  <si>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</si>
  <si>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</si>
  <si>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</si>
  <si>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</si>
  <si>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</si>
  <si>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</si>
  <si>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</si>
  <si>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</si>
  <si>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</si>
  <si>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</si>
  <si>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</si>
  <si>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</si>
  <si>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</si>
  <si>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</si>
  <si>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</si>
  <si>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</si>
  <si>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</si>
  <si>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</si>
  <si>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</si>
  <si>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</si>
  <si>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</si>
  <si>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</si>
  <si>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</si>
  <si>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</si>
  <si>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</si>
  <si>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</si>
  <si>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</si>
  <si>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</si>
  <si>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</si>
  <si>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</si>
  <si>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</si>
  <si>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</si>
  <si>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</si>
  <si>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</si>
  <si>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</si>
  <si>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</si>
  <si>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</si>
  <si>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</si>
  <si>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</si>
  <si>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</si>
  <si>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</si>
  <si>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</si>
  <si>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</si>
  <si>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</si>
  <si>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</si>
  <si>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</si>
  <si>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</si>
  <si>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</si>
  <si>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</si>
  <si>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</si>
  <si>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</si>
  <si>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</si>
  <si>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</si>
  <si>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</si>
  <si>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</si>
  <si>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</si>
  <si>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</si>
  <si>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</si>
  <si>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</si>
  <si>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</si>
  <si>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</si>
  <si>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</si>
  <si>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</si>
  <si>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</si>
  <si>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</si>
  <si>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</si>
  <si>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</si>
  <si>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</si>
  <si>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</si>
  <si>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</si>
  <si>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</si>
  <si>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</si>
  <si>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</si>
  <si>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</si>
  <si>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</si>
  <si>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</si>
  <si>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</si>
  <si>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</si>
  <si>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</si>
  <si>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</si>
  <si>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</si>
  <si>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</si>
  <si>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</si>
  <si>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</si>
  <si>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</si>
  <si>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</si>
  <si>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</si>
  <si>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</si>
  <si>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</si>
  <si>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</si>
  <si>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</si>
  <si>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</si>
  <si>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</si>
  <si>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</si>
  <si>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</si>
  <si>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</si>
  <si>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</si>
  <si>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</si>
  <si>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</si>
  <si>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</si>
  <si>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</si>
  <si>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</si>
  <si>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</si>
  <si>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</si>
  <si>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</si>
  <si>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</si>
  <si>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</si>
  <si>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</si>
  <si>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</si>
  <si>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</si>
  <si>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</si>
  <si>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</si>
  <si>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</si>
  <si>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</si>
  <si>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</si>
  <si>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</si>
  <si>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</si>
  <si>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</si>
  <si>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</si>
  <si>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</si>
  <si>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</si>
  <si>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</si>
  <si>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</si>
  <si>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</si>
  <si>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</si>
  <si>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</si>
  <si>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</si>
  <si>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</si>
  <si>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</si>
  <si>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</si>
  <si>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</si>
  <si>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</si>
  <si>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</si>
  <si>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</si>
  <si>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</si>
  <si>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</si>
  <si>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</si>
  <si>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</si>
  <si>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</si>
  <si>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</si>
  <si>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</si>
  <si>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</si>
  <si>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</si>
  <si>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</si>
  <si>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</si>
  <si>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</si>
  <si>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</si>
  <si>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</si>
  <si>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</si>
  <si>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</si>
  <si>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</si>
  <si>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</si>
  <si>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</si>
  <si>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</si>
  <si>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</si>
  <si>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</si>
  <si>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</si>
  <si>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</si>
  <si>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</si>
  <si>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</si>
  <si>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</si>
  <si>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</si>
  <si>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</si>
  <si>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</si>
  <si>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</si>
  <si>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</si>
  <si>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</si>
  <si>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</si>
  <si>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</si>
  <si>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</si>
  <si>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</si>
  <si>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</si>
  <si>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</si>
  <si>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</si>
  <si>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</si>
  <si>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</si>
  <si>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</si>
  <si>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</si>
  <si>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</si>
  <si>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</si>
  <si>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</si>
  <si>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</si>
  <si>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</si>
  <si>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</si>
  <si>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</si>
  <si>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</si>
  <si>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</si>
  <si>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</si>
  <si>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</si>
  <si>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</si>
  <si>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</si>
  <si>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</si>
  <si>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</si>
  <si>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</si>
  <si>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</si>
  <si>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</si>
  <si>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</si>
  <si>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</si>
  <si>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</si>
  <si>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</si>
  <si>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</si>
  <si>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</si>
  <si>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</si>
  <si>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</si>
  <si>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</si>
  <si>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</si>
  <si>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</si>
  <si>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</si>
  <si>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</si>
  <si>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</si>
  <si>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</si>
  <si>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</si>
  <si>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</si>
  <si>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</si>
  <si>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</si>
  <si>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</si>
  <si>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</si>
  <si>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</si>
  <si>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</si>
  <si>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</si>
  <si>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</si>
  <si>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</si>
  <si>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</si>
  <si>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</si>
  <si>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</si>
  <si>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</si>
  <si>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</si>
  <si>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</si>
  <si>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</si>
  <si>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</si>
  <si>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</si>
  <si>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</si>
  <si>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</si>
  <si>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</si>
  <si>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</si>
  <si>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</si>
  <si>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</si>
  <si>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</si>
  <si>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</si>
  <si>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</si>
  <si>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</si>
  <si>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</si>
  <si>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</si>
  <si>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</si>
  <si>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</si>
  <si>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</si>
  <si>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</si>
  <si>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</si>
  <si>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</si>
  <si>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</si>
  <si>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</si>
  <si>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</si>
  <si>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</si>
  <si>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</si>
  <si>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</si>
  <si>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</si>
  <si>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</si>
  <si>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</si>
  <si>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</si>
  <si>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</si>
  <si>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</si>
  <si>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</si>
  <si>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</si>
  <si>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</si>
  <si>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</si>
  <si>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</si>
  <si>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</si>
  <si>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</si>
  <si>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</si>
  <si>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</si>
  <si>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</si>
  <si>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</si>
  <si>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</si>
  <si>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</si>
  <si>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</si>
  <si>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</si>
  <si>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</si>
  <si>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</si>
  <si>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</si>
  <si>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</si>
  <si>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</si>
  <si>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</si>
  <si>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</si>
  <si>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</si>
  <si>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</si>
  <si>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</si>
  <si>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</si>
  <si>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</si>
  <si>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</si>
  <si>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</si>
  <si>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</si>
  <si>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</si>
  <si>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</si>
  <si>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</si>
  <si>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</si>
  <si>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</si>
  <si>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</si>
  <si>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</si>
  <si>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</si>
  <si>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</si>
  <si>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</si>
  <si>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</si>
  <si>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</si>
  <si>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</si>
  <si>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</si>
  <si>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</si>
  <si>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</si>
  <si>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</si>
  <si>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</si>
  <si>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</si>
  <si>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</si>
  <si>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</si>
  <si>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</si>
  <si>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</si>
  <si>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</si>
  <si>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</si>
  <si>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</si>
  <si>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</si>
  <si>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</si>
  <si>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</si>
  <si>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</si>
  <si>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</si>
  <si>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</si>
  <si>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</si>
  <si>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</si>
  <si>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</si>
  <si>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</si>
  <si>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</si>
  <si>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</si>
  <si>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</si>
  <si>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</si>
  <si>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</si>
  <si>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</si>
  <si>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</si>
  <si>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</si>
  <si>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</si>
  <si>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</si>
  <si>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</si>
  <si>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</si>
  <si>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</si>
  <si>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</si>
  <si>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</si>
  <si>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</si>
  <si>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</si>
  <si>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</si>
  <si>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</si>
  <si>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</si>
  <si>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</si>
  <si>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</si>
  <si>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</si>
  <si>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</si>
  <si>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</si>
  <si>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</si>
  <si>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</si>
  <si>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</si>
  <si>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</si>
  <si>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</si>
  <si>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</si>
  <si>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</si>
  <si>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</si>
  <si>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</si>
  <si>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</si>
  <si>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</si>
  <si>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</si>
  <si>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</si>
  <si>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</si>
  <si>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</si>
  <si>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</si>
  <si>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</si>
  <si>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</si>
  <si>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</si>
  <si>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</si>
  <si>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</si>
  <si>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</si>
  <si>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</si>
  <si>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</si>
  <si>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</si>
  <si>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</si>
  <si>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</si>
  <si>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</si>
  <si>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</si>
  <si>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</si>
  <si>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</si>
  <si>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</si>
  <si>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</si>
  <si>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</si>
  <si>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</si>
  <si>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</si>
  <si>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</si>
  <si>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</si>
  <si>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</si>
  <si>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</si>
  <si>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</si>
  <si>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</si>
  <si>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</si>
  <si>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</si>
  <si>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</si>
  <si>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</si>
  <si>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</si>
  <si>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</si>
  <si>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</si>
  <si>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</si>
  <si>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</si>
  <si>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</si>
  <si>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</si>
  <si>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</si>
  <si>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</si>
  <si>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</si>
  <si>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</si>
  <si>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</si>
  <si>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</si>
  <si>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</si>
  <si>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</si>
  <si>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</si>
  <si>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</si>
  <si>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</si>
  <si>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</si>
  <si>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</si>
  <si>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</si>
  <si>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</si>
  <si>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</si>
  <si>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</si>
  <si>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</si>
  <si>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</si>
  <si>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</si>
  <si>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</si>
  <si>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</si>
  <si>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</si>
  <si>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</si>
  <si>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</si>
  <si>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</si>
  <si>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</si>
  <si>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</si>
  <si>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</si>
  <si>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</si>
  <si>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</si>
  <si>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</si>
  <si>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</si>
  <si>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</si>
  <si>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</si>
  <si>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</si>
  <si>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</si>
  <si>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</si>
  <si>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</si>
  <si>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</si>
  <si>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</si>
  <si>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</si>
  <si>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</si>
  <si>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</si>
  <si>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</si>
  <si>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</si>
  <si>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</si>
  <si>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</si>
  <si>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</si>
  <si>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</si>
  <si>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</si>
  <si>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</si>
  <si>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</si>
  <si>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</si>
  <si>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</si>
  <si>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</si>
  <si>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</si>
  <si>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</si>
  <si>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</si>
  <si>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</si>
  <si>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</si>
  <si>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</si>
  <si>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</si>
  <si>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</si>
  <si>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</si>
  <si>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</si>
  <si>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</si>
  <si>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</si>
  <si>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</si>
  <si>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</si>
  <si>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</si>
  <si>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</si>
  <si>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</si>
  <si>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</si>
  <si>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</si>
  <si>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</si>
  <si>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</si>
  <si>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</si>
  <si>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</si>
  <si>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</si>
  <si>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</si>
  <si>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</si>
  <si>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</si>
  <si>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</si>
  <si>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</si>
  <si>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</si>
  <si>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</si>
  <si>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</si>
  <si>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</si>
  <si>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</si>
  <si>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</si>
  <si>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</si>
  <si>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</si>
  <si>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</si>
  <si>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</si>
  <si>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</si>
  <si>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</si>
  <si>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</si>
  <si>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</si>
  <si>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</si>
  <si>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</si>
  <si>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</si>
  <si>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</si>
  <si>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</si>
  <si>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</si>
  <si>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</si>
  <si>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</si>
  <si>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</si>
  <si>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</si>
  <si>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</si>
  <si>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</si>
  <si>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</si>
  <si>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</si>
  <si>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</si>
  <si>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</si>
  <si>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</si>
  <si>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</si>
  <si>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</si>
  <si>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</si>
  <si>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</si>
  <si>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</si>
  <si>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</si>
  <si>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</si>
  <si>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</si>
  <si>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</si>
  <si>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</si>
  <si>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</si>
  <si>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</si>
  <si>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</si>
  <si>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</si>
  <si>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</si>
  <si>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</si>
  <si>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</si>
  <si>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</si>
  <si>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</si>
  <si>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</si>
  <si>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</si>
  <si>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</si>
  <si>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</si>
  <si>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</si>
  <si>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</si>
  <si>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</si>
  <si>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</si>
  <si>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</si>
  <si>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</si>
  <si>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</si>
  <si>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</si>
  <si>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</si>
  <si>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</si>
  <si>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</si>
  <si>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</si>
  <si>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</si>
  <si>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</si>
  <si>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</si>
  <si>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</si>
  <si>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</si>
  <si>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</si>
  <si>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</si>
  <si>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</si>
  <si>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</si>
  <si>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</si>
  <si>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</si>
  <si>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</si>
  <si>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</si>
  <si>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</si>
  <si>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</si>
  <si>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</si>
  <si>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</si>
  <si>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</si>
  <si>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</si>
  <si>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</si>
  <si>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</si>
  <si>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</si>
  <si>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</si>
  <si>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</si>
  <si>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</si>
  <si>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</si>
  <si>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</si>
  <si>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</si>
  <si>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</si>
  <si>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</si>
  <si>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</si>
  <si>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</si>
  <si>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</si>
  <si>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</si>
  <si>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</si>
  <si>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</si>
  <si>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</si>
  <si>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</si>
  <si>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</si>
  <si>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</si>
  <si>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</si>
  <si>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</si>
  <si>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</si>
  <si>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</si>
  <si>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</si>
  <si>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</si>
  <si>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</si>
  <si>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</si>
  <si>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</si>
  <si>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</si>
  <si>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</si>
  <si>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</si>
  <si>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</si>
  <si>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</si>
  <si>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</si>
  <si>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</si>
  <si>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</si>
  <si>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</si>
  <si>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</si>
  <si>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</si>
  <si>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</si>
  <si>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</si>
  <si>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</si>
  <si>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</si>
  <si>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</si>
  <si>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</si>
  <si>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</si>
  <si>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</si>
  <si>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</si>
  <si>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</si>
  <si>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</si>
  <si>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</si>
  <si>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</si>
  <si>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</si>
  <si>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</si>
  <si>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</si>
  <si>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</si>
  <si>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</si>
  <si>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</si>
  <si>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</si>
  <si>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</si>
  <si>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</si>
  <si>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</si>
  <si>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</si>
  <si>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</si>
  <si>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</si>
  <si>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</si>
  <si>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</si>
  <si>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</si>
  <si>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</si>
  <si>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</si>
  <si>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</si>
  <si>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</si>
  <si>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</si>
  <si>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</si>
  <si>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</si>
  <si>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</si>
  <si>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</si>
  <si>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</si>
  <si>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</si>
  <si>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</si>
  <si>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</si>
  <si>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</si>
  <si>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</si>
  <si>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</si>
  <si>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</si>
  <si>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</si>
  <si>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</si>
  <si>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</si>
  <si>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</si>
  <si>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</si>
  <si>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</si>
  <si>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</si>
  <si>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</si>
  <si>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</si>
  <si>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</si>
  <si>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</si>
  <si>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</si>
  <si>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</si>
  <si>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</si>
  <si>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</si>
  <si>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</si>
  <si>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</si>
  <si>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</si>
  <si>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</si>
  <si>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</si>
  <si>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</si>
  <si>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</si>
  <si>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</si>
  <si>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</si>
  <si>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</si>
  <si>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</si>
  <si>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</si>
  <si>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</si>
  <si>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</si>
  <si>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</si>
  <si>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</si>
  <si>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</si>
  <si>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</si>
  <si>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</si>
  <si>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</si>
  <si>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</si>
  <si>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</si>
  <si>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</si>
  <si>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</si>
  <si>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</si>
  <si>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</si>
  <si>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</si>
  <si>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</si>
  <si>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</si>
  <si>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</si>
  <si>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</si>
  <si>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</si>
  <si>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</si>
  <si>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</si>
  <si>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</si>
  <si>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</si>
  <si>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</si>
  <si>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</si>
  <si>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</si>
  <si>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</si>
  <si>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</si>
  <si>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</si>
  <si>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</si>
  <si>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</si>
  <si>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</si>
  <si>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</si>
  <si>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</si>
  <si>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</si>
  <si>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</si>
  <si>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</si>
  <si>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</si>
  <si>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</si>
  <si>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</si>
  <si>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</si>
  <si>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</si>
  <si>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</si>
  <si>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</si>
  <si>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</si>
  <si>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</si>
  <si>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</si>
  <si>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</si>
  <si>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</si>
  <si>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</si>
  <si>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</si>
  <si>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</si>
  <si>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</si>
  <si>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</si>
  <si>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</si>
  <si>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</si>
  <si>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</si>
  <si>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</si>
  <si>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</si>
  <si>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</si>
  <si>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</si>
  <si>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</si>
  <si>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</si>
  <si>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</si>
  <si>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</si>
  <si>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</si>
  <si>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</si>
  <si>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</si>
  <si>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</si>
  <si>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</si>
  <si>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</si>
  <si>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</si>
  <si>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</si>
  <si>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</si>
  <si>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</si>
  <si>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</si>
  <si>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</si>
  <si>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</si>
  <si>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</si>
  <si>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</si>
  <si>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</si>
  <si>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</si>
  <si>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</si>
  <si>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</si>
  <si>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</si>
  <si>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</si>
  <si>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</si>
  <si>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</si>
  <si>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</si>
  <si>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</si>
  <si>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</si>
  <si>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</si>
  <si>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</si>
  <si>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</si>
  <si>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</si>
  <si>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</si>
  <si>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</si>
  <si>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</si>
  <si>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</si>
  <si>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</si>
  <si>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</si>
  <si>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</si>
  <si>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</si>
  <si>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</si>
  <si>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</si>
  <si>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</si>
  <si>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</si>
  <si>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</si>
  <si>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</si>
  <si>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</si>
  <si>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</si>
  <si>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</si>
  <si>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</si>
  <si>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</si>
  <si>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</si>
  <si>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</si>
  <si>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</si>
  <si>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</si>
  <si>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</si>
  <si>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</si>
  <si>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</si>
  <si>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</si>
  <si>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</si>
  <si>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</si>
  <si>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</si>
  <si>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</si>
  <si>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</si>
  <si>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</si>
  <si>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</si>
  <si>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</si>
  <si>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</si>
  <si>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</si>
  <si>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</si>
  <si>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</si>
  <si>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</si>
  <si>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</si>
  <si>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</si>
  <si>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</si>
  <si>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</si>
  <si>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</si>
  <si>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</si>
  <si>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</si>
  <si>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</si>
  <si>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</si>
  <si>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</si>
  <si>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</si>
  <si>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</si>
  <si>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</si>
  <si>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</si>
  <si>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</si>
  <si>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</si>
  <si>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</si>
  <si>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</si>
  <si>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</si>
  <si>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</si>
  <si>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</si>
  <si>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</si>
  <si>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</si>
  <si>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</si>
  <si>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</si>
  <si>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</si>
  <si>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</si>
  <si>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</si>
  <si>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</si>
  <si>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</si>
  <si>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</si>
  <si>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</si>
  <si>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</si>
  <si>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</si>
  <si>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</si>
  <si>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</si>
  <si>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</si>
  <si>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</si>
  <si>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</si>
  <si>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</si>
  <si>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</si>
  <si>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</si>
  <si>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</si>
  <si>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</si>
  <si>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</si>
  <si>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</si>
  <si>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</si>
  <si>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</si>
  <si>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</si>
  <si>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</si>
  <si>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</si>
  <si>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</si>
  <si>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</si>
  <si>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</si>
  <si>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</si>
  <si>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</si>
  <si>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</si>
  <si>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</si>
  <si>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</si>
  <si>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</si>
  <si>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</si>
  <si>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</si>
  <si>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</si>
  <si>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</si>
  <si>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</si>
  <si>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</si>
  <si>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</si>
  <si>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</si>
  <si>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</si>
  <si>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</si>
  <si>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</si>
  <si>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</si>
  <si>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</si>
  <si>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</si>
  <si>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</si>
  <si>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</si>
  <si>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</si>
  <si>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</si>
  <si>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</si>
  <si>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</si>
  <si>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</si>
  <si>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</si>
  <si>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</si>
  <si>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</si>
  <si>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</si>
  <si>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</si>
  <si>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</si>
  <si>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</si>
  <si>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</si>
  <si>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</si>
  <si>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</si>
  <si>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</si>
  <si>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</si>
  <si>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</si>
  <si>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</si>
  <si>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</si>
  <si>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</si>
  <si>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</si>
  <si>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</si>
  <si>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</si>
  <si>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</si>
  <si>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</si>
  <si>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</si>
  <si>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</si>
  <si>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</si>
  <si>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</si>
  <si>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</si>
  <si>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</si>
  <si>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</si>
  <si>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</si>
  <si>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</si>
  <si>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</si>
  <si>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</si>
  <si>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</si>
  <si>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</si>
  <si>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</si>
  <si>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</si>
  <si>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</si>
  <si>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</si>
  <si>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</si>
  <si>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</si>
  <si>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</si>
  <si>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</si>
  <si>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</si>
  <si>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</si>
  <si>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</si>
  <si>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</si>
  <si>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</si>
  <si>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</si>
  <si>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</si>
  <si>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</si>
  <si>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</si>
  <si>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</si>
  <si>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</si>
  <si>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</si>
  <si>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</si>
  <si>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</si>
  <si>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</si>
  <si>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</si>
  <si>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</si>
  <si>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</si>
  <si>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</si>
  <si>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</si>
  <si>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</si>
  <si>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</si>
  <si>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</si>
  <si>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</si>
  <si>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</si>
  <si>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</si>
  <si>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</si>
  <si>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</si>
  <si>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</si>
  <si>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</si>
  <si>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</si>
  <si>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</si>
  <si>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</si>
  <si>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</si>
  <si>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</si>
  <si>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</si>
  <si>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</si>
  <si>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</si>
  <si>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</si>
  <si>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</si>
  <si>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</si>
  <si>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</si>
  <si>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</si>
  <si>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</si>
  <si>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</si>
  <si>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</si>
  <si>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</si>
  <si>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</si>
  <si>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</si>
  <si>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</si>
  <si>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</si>
  <si>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</si>
  <si>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</si>
  <si>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</si>
  <si>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</si>
  <si>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</si>
  <si>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</si>
  <si>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</si>
  <si>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</si>
  <si>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</si>
  <si>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</si>
  <si>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</si>
  <si>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</si>
  <si>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</si>
  <si>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</si>
  <si>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</si>
  <si>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</si>
  <si>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</si>
  <si>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</si>
  <si>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</si>
  <si>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</si>
  <si>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</si>
  <si>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</si>
  <si>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</si>
  <si>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</si>
  <si>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</si>
  <si>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</si>
  <si>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</si>
  <si>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</si>
  <si>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</si>
  <si>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</si>
  <si>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</si>
  <si>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</si>
  <si>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</si>
  <si>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</si>
  <si>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</si>
  <si>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</si>
  <si>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</si>
  <si>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</si>
  <si>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</si>
  <si>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</si>
  <si>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</si>
  <si>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</si>
  <si>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</si>
  <si>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</si>
  <si>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</si>
  <si>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</si>
  <si>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</si>
  <si>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</si>
  <si>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</si>
  <si>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</si>
  <si>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</si>
  <si>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</si>
  <si>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</si>
  <si>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</si>
  <si>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</si>
  <si>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</si>
  <si>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</si>
  <si>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</si>
  <si>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</si>
  <si>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</si>
  <si>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</si>
  <si>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</si>
  <si>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</si>
  <si>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</si>
  <si>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</si>
  <si>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</si>
  <si>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</si>
  <si>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</si>
  <si>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</si>
  <si>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</si>
  <si>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</si>
  <si>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</si>
  <si>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</si>
  <si>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</si>
  <si>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</si>
  <si>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</si>
  <si>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</si>
  <si>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</si>
  <si>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</si>
  <si>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</si>
  <si>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</si>
  <si>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</si>
  <si>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</si>
  <si>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</si>
  <si>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</si>
  <si>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</si>
  <si>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</si>
  <si>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</si>
  <si>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</si>
  <si>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</si>
  <si>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</si>
  <si>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</si>
  <si>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</si>
  <si>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</si>
  <si>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</si>
  <si>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</si>
  <si>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</si>
  <si>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</si>
  <si>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</si>
  <si>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</si>
  <si>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</si>
  <si>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</si>
  <si>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</si>
  <si>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</si>
  <si>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</si>
  <si>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</si>
  <si>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</si>
  <si>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</si>
  <si>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</si>
  <si>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</si>
  <si>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</si>
  <si>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</si>
  <si>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</si>
  <si>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</si>
  <si>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</si>
  <si>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</si>
  <si>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</si>
  <si>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</si>
  <si>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</si>
  <si>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</si>
  <si>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</si>
  <si>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</si>
  <si>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</si>
  <si>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</si>
  <si>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</si>
  <si>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</si>
  <si>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</si>
  <si>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</si>
  <si>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</si>
  <si>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</si>
  <si>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</si>
  <si>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</si>
  <si>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</si>
  <si>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</si>
  <si>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</si>
  <si>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</si>
  <si>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</si>
  <si>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</si>
  <si>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</si>
  <si>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</si>
  <si>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</si>
  <si>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</si>
  <si>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</si>
  <si>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</si>
  <si>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</si>
  <si>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</si>
  <si>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</si>
  <si>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</si>
  <si>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</si>
  <si>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</si>
  <si>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</si>
  <si>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</si>
  <si>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</si>
  <si>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</si>
  <si>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</si>
  <si>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</si>
  <si>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</si>
  <si>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</si>
  <si>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</si>
  <si>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</si>
  <si>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</si>
  <si>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</si>
  <si>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</si>
  <si>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</si>
  <si>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</si>
  <si>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</si>
  <si>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</si>
  <si>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</si>
  <si>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</si>
  <si>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</si>
  <si>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</si>
  <si>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</si>
  <si>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</si>
  <si>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</si>
  <si>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</si>
  <si>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</si>
  <si>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</si>
  <si>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</si>
  <si>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</si>
  <si>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</si>
  <si>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</si>
  <si>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</si>
  <si>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</si>
  <si>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</si>
  <si>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</si>
  <si>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</si>
  <si>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</si>
  <si>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</si>
  <si>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</si>
  <si>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</si>
  <si>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</si>
  <si>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</si>
  <si>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</si>
  <si>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</si>
  <si>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</si>
  <si>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</si>
  <si>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</si>
  <si>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</si>
  <si>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</si>
  <si>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</si>
  <si>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</si>
  <si>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</si>
  <si>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</si>
  <si>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</si>
  <si>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</si>
  <si>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</si>
  <si>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</si>
  <si>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</si>
  <si>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</si>
  <si>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</si>
  <si>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</si>
  <si>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</si>
  <si>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</si>
  <si>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</si>
  <si>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</si>
  <si>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</si>
  <si>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</si>
  <si>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</si>
  <si>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</si>
  <si>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</si>
  <si>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</si>
  <si>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</si>
  <si>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</si>
  <si>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</si>
  <si>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</si>
  <si>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</si>
  <si>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</si>
  <si>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</si>
  <si>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</si>
  <si>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</si>
  <si>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</si>
  <si>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</si>
  <si>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</si>
  <si>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</si>
  <si>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</si>
  <si>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</si>
  <si>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</si>
  <si>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</si>
  <si>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</si>
  <si>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</si>
  <si>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</si>
  <si>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</si>
  <si>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</si>
  <si>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</si>
  <si>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</si>
  <si>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</si>
  <si>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</si>
  <si>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</si>
  <si>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</si>
  <si>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</si>
  <si>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</si>
  <si>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</si>
  <si>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</si>
  <si>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</si>
  <si>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</si>
  <si>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</si>
  <si>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</si>
  <si>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</si>
  <si>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</si>
  <si>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</si>
  <si>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</si>
  <si>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</si>
  <si>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</si>
  <si>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</si>
  <si>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</si>
  <si>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</si>
  <si>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</si>
  <si>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</si>
  <si>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</si>
  <si>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</si>
  <si>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</si>
  <si>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</si>
  <si>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</si>
  <si>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</si>
  <si>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</si>
  <si>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</si>
  <si>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</si>
  <si>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</si>
  <si>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</si>
  <si>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</si>
  <si>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</si>
  <si>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</si>
  <si>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</si>
  <si>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</si>
  <si>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</si>
  <si>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</si>
  <si>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</si>
  <si>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</si>
  <si>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</si>
  <si>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</si>
  <si>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</si>
  <si>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</si>
  <si>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</si>
  <si>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</si>
  <si>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</si>
  <si>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</si>
  <si>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</si>
  <si>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</si>
  <si>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</si>
  <si>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</si>
  <si>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</si>
  <si>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</si>
  <si>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</si>
  <si>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</si>
  <si>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</si>
  <si>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</si>
  <si>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</si>
  <si>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</si>
  <si>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</si>
  <si>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</si>
  <si>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</si>
  <si>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</si>
  <si>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</si>
  <si>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</si>
  <si>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</si>
  <si>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</si>
  <si>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</si>
  <si>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</si>
  <si>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</si>
  <si>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</si>
  <si>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</si>
  <si>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</si>
  <si>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</si>
  <si>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</si>
  <si>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</si>
  <si>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</si>
  <si>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</si>
  <si>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</si>
  <si>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</si>
  <si>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</si>
  <si>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</si>
  <si>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</si>
  <si>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</si>
  <si>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</si>
  <si>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</si>
  <si>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</si>
  <si>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</si>
  <si>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</si>
  <si>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</si>
  <si>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</si>
  <si>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</si>
  <si>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</si>
  <si>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</si>
  <si>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</si>
  <si>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</si>
  <si>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</si>
  <si>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</si>
  <si>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</si>
  <si>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</si>
  <si>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</si>
  <si>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</si>
  <si>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</si>
  <si>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</si>
  <si>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</si>
  <si>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</si>
  <si>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</si>
  <si>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</si>
  <si>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</si>
  <si>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</si>
  <si>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</si>
  <si>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</si>
  <si>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</si>
  <si>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</si>
  <si>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</si>
  <si>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</si>
  <si>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</si>
  <si>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</si>
  <si>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</si>
  <si>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</si>
  <si>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</si>
  <si>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</si>
  <si>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</si>
  <si>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</si>
  <si>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</si>
  <si>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</si>
  <si>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</si>
  <si>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</si>
  <si>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</si>
  <si>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</si>
  <si>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</si>
  <si>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</si>
  <si>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</si>
  <si>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</si>
  <si>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</si>
  <si>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</si>
  <si>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</si>
  <si>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</si>
  <si>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</si>
  <si>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</si>
  <si>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</si>
  <si>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</si>
  <si>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</si>
  <si>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</si>
  <si>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</si>
  <si>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</si>
  <si>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</si>
  <si>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</si>
  <si>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</si>
  <si>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</si>
  <si>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</si>
  <si>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</si>
  <si>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</si>
  <si>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</si>
  <si>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</si>
  <si>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</si>
  <si>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</si>
  <si>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</si>
  <si>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</si>
  <si>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</si>
  <si>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</si>
  <si>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</si>
  <si>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</si>
  <si>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</si>
  <si>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</si>
  <si>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</si>
  <si>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</si>
  <si>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</si>
  <si>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</si>
  <si>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</si>
  <si>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</si>
  <si>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</si>
  <si>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</si>
  <si>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</si>
  <si>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</si>
  <si>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</si>
  <si>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</si>
  <si>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</si>
  <si>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</si>
  <si>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</si>
  <si>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</si>
  <si>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</si>
  <si>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</si>
  <si>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</si>
  <si>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</si>
  <si>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</si>
  <si>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</si>
  <si>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</si>
  <si>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</si>
  <si>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</si>
  <si>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</si>
  <si>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</si>
  <si>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</si>
  <si>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</si>
  <si>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</si>
  <si>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</si>
  <si>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</si>
  <si>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</si>
  <si>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</si>
  <si>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</si>
  <si>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</si>
  <si>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</si>
  <si>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</si>
  <si>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</si>
  <si>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</si>
  <si>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</si>
  <si>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</si>
  <si>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</si>
  <si>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</si>
  <si>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</si>
  <si>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</si>
  <si>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</si>
  <si>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</si>
  <si>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</si>
  <si>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</si>
  <si>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</si>
  <si>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</si>
  <si>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</si>
  <si>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</si>
  <si>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</si>
  <si>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</si>
  <si>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</si>
  <si>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</si>
  <si>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</si>
  <si>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</si>
  <si>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</si>
  <si>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</si>
  <si>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</si>
  <si>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</si>
  <si>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</si>
  <si>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</si>
  <si>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</si>
  <si>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</si>
  <si>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</si>
  <si>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</si>
  <si>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</si>
  <si>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</si>
  <si>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</si>
  <si>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</si>
  <si>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</si>
  <si>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</si>
  <si>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</si>
  <si>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</si>
  <si>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</si>
  <si>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</si>
  <si>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</si>
  <si>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</si>
  <si>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</si>
  <si>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</si>
  <si>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</si>
  <si>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</si>
  <si>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</si>
  <si>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</si>
  <si>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</si>
  <si>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</si>
  <si>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</si>
  <si>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</si>
  <si>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</si>
  <si>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</si>
  <si>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</si>
  <si>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</si>
  <si>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</si>
  <si>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</si>
  <si>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</si>
  <si>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</si>
  <si>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</si>
  <si>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</si>
  <si>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</si>
  <si>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</si>
  <si>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</si>
  <si>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</si>
  <si>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</si>
  <si>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</si>
  <si>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</si>
  <si>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</si>
  <si>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</si>
  <si>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</si>
  <si>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</si>
  <si>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</si>
  <si>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</si>
  <si>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</si>
  <si>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</si>
  <si>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</si>
  <si>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</si>
  <si>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</si>
  <si>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</si>
  <si>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</si>
  <si>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</si>
  <si>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</si>
  <si>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</si>
  <si>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</si>
  <si>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</si>
  <si>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</si>
  <si>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</si>
  <si>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</si>
  <si>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</si>
  <si>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</si>
  <si>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</si>
  <si>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</si>
  <si>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</si>
  <si>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</si>
  <si>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</si>
  <si>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</si>
  <si>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</si>
  <si>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</si>
  <si>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</si>
  <si>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</si>
  <si>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</si>
  <si>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</si>
  <si>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</si>
  <si>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</si>
  <si>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</si>
  <si>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</si>
  <si>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</si>
  <si>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</si>
  <si>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</si>
  <si>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</si>
  <si>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</si>
  <si>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</si>
  <si>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</si>
  <si>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</si>
  <si>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</si>
  <si>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</si>
  <si>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</si>
  <si>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</si>
  <si>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</si>
  <si>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</si>
  <si>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</si>
  <si>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</si>
  <si>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</si>
  <si>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</si>
  <si>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</si>
  <si>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</si>
  <si>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</si>
  <si>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</si>
  <si>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</si>
  <si>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</si>
  <si>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</si>
  <si>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</si>
  <si>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</si>
  <si>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</si>
  <si>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</si>
  <si>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</si>
  <si>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</si>
  <si>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</si>
  <si>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</si>
  <si>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</si>
  <si>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</si>
  <si>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</si>
  <si>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</si>
  <si>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</si>
  <si>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</si>
  <si>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</si>
  <si>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</si>
  <si>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</si>
  <si>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</si>
  <si>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</si>
  <si>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</si>
  <si>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</si>
  <si>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</si>
  <si>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</si>
  <si>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</si>
  <si>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</si>
  <si>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</si>
  <si>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</si>
  <si>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</si>
  <si>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</si>
  <si>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</si>
  <si>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</si>
  <si>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</si>
  <si>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</si>
  <si>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</si>
  <si>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</si>
  <si>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</si>
  <si>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</si>
  <si>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</si>
  <si>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</si>
  <si>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</si>
  <si>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</si>
  <si>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</si>
  <si>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</si>
  <si>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</si>
  <si>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</si>
  <si>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</si>
  <si>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</si>
  <si>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</si>
  <si>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</si>
  <si>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</si>
  <si>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</si>
  <si>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</si>
  <si>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</si>
  <si>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</si>
  <si>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</si>
  <si>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</si>
  <si>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</si>
  <si>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</si>
  <si>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</si>
  <si>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</si>
  <si>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</si>
  <si>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</si>
  <si>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</si>
  <si>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</si>
  <si>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</si>
  <si>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</si>
  <si>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</si>
  <si>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</si>
  <si>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</si>
  <si>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</si>
  <si>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</si>
  <si>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</si>
  <si>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</si>
  <si>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</si>
  <si>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</si>
  <si>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</si>
  <si>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</si>
  <si>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</si>
  <si>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</si>
  <si>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</si>
  <si>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</si>
  <si>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</si>
  <si>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</si>
  <si>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</si>
  <si>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</si>
  <si>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</si>
  <si>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</si>
  <si>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</si>
  <si>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</si>
  <si>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</si>
  <si>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</si>
  <si>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</si>
  <si>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</si>
  <si>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</si>
  <si>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</si>
  <si>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</si>
  <si>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</si>
  <si>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</si>
  <si>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</si>
  <si>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</si>
  <si>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</si>
  <si>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</si>
  <si>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</si>
  <si>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</si>
  <si>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</si>
  <si>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</si>
  <si>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</si>
  <si>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</si>
  <si>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</si>
  <si>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</si>
  <si>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</si>
  <si>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</si>
  <si>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</si>
  <si>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</si>
  <si>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</si>
  <si>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</si>
  <si>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</si>
  <si>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</si>
  <si>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</si>
  <si>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</si>
  <si>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</si>
  <si>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</si>
  <si>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</si>
  <si>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</si>
  <si>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</si>
  <si>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</si>
  <si>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</si>
  <si>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</si>
  <si>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</si>
  <si>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</si>
  <si>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</si>
  <si>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</si>
  <si>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</si>
  <si>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</si>
  <si>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</si>
  <si>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</si>
  <si>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</si>
  <si>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</si>
  <si>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</si>
  <si>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</si>
  <si>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</si>
  <si>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</si>
  <si>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</si>
  <si>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</si>
  <si>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</si>
  <si>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</si>
  <si>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</si>
  <si>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</si>
  <si>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</si>
  <si>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</si>
  <si>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</si>
  <si>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</si>
  <si>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</si>
  <si>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</si>
  <si>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</si>
  <si>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</si>
  <si>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</si>
  <si>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</si>
  <si>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</si>
  <si>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</si>
  <si>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</si>
  <si>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</si>
  <si>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</si>
  <si>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</si>
  <si>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</si>
  <si>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</si>
  <si>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</si>
  <si>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</si>
  <si>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</si>
  <si>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</si>
  <si>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</si>
  <si>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</si>
  <si>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</si>
  <si>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</si>
  <si>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</si>
  <si>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</si>
  <si>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</si>
  <si>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</si>
  <si>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</si>
  <si>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</si>
  <si>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</si>
  <si>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</si>
  <si>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</si>
  <si>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</si>
  <si>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</si>
  <si>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</si>
  <si>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</si>
  <si>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</si>
  <si>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</si>
  <si>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</si>
  <si>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</si>
  <si>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</si>
  <si>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</si>
  <si>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</si>
  <si>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</si>
  <si>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</si>
  <si>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</si>
  <si>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</si>
  <si>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</si>
  <si>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</si>
  <si>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</si>
  <si>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</si>
  <si>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</si>
  <si>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</si>
  <si>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</si>
  <si>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</si>
  <si>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</si>
  <si>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</si>
  <si>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</si>
  <si>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</si>
  <si>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</si>
  <si>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</si>
  <si>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</si>
  <si>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</si>
  <si>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</si>
  <si>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</si>
  <si>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</si>
  <si>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</si>
  <si>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</si>
  <si>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</si>
  <si>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</si>
  <si>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</si>
  <si>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</si>
  <si>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</si>
  <si>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</si>
  <si>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</si>
  <si>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</si>
  <si>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</si>
  <si>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</si>
  <si>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</si>
  <si>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</si>
  <si>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</si>
  <si>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</si>
  <si>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</si>
  <si>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</si>
  <si>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</si>
  <si>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</si>
  <si>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</si>
  <si>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</si>
  <si>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</si>
  <si>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</si>
  <si>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</si>
  <si>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</si>
  <si>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</si>
  <si>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</si>
  <si>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</si>
  <si>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</si>
  <si>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</si>
  <si>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</si>
  <si>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</si>
  <si>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</si>
  <si>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</si>
  <si>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</si>
  <si>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</si>
  <si>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</si>
  <si>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</si>
  <si>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</si>
  <si>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</si>
  <si>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</si>
  <si>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</si>
  <si>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</si>
  <si>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</si>
  <si>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</si>
  <si>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</si>
  <si>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</si>
  <si>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</si>
  <si>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</si>
  <si>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</si>
  <si>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</si>
  <si>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</si>
  <si>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</si>
  <si>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</si>
  <si>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</si>
  <si>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</si>
  <si>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</si>
  <si>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</si>
  <si>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</si>
  <si>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</si>
  <si>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</si>
  <si>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</si>
  <si>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</si>
  <si>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</si>
  <si>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</si>
  <si>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</si>
  <si>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</si>
  <si>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</si>
  <si>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</si>
  <si>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</si>
  <si>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</si>
  <si>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</si>
  <si>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</si>
  <si>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</si>
  <si>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</si>
  <si>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</si>
  <si>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</si>
  <si>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</si>
  <si>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</si>
  <si>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</si>
  <si>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</si>
  <si>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</si>
  <si>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</si>
  <si>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</si>
  <si>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</si>
  <si>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</si>
  <si>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</si>
  <si>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</si>
  <si>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</si>
  <si>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</si>
  <si>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</si>
  <si>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</si>
  <si>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</si>
  <si>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</si>
  <si>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</si>
  <si>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</si>
  <si>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</si>
  <si>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</si>
  <si>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</si>
  <si>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</si>
  <si>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</si>
  <si>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</si>
  <si>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</si>
  <si>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</si>
  <si>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</si>
  <si>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</si>
  <si>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</si>
  <si>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</si>
  <si>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</si>
  <si>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</si>
  <si>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</si>
  <si>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</si>
  <si>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</si>
  <si>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</si>
  <si>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</si>
  <si>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</si>
  <si>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</si>
  <si>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</si>
  <si>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</si>
  <si>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</si>
  <si>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</si>
  <si>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</si>
  <si>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</si>
  <si>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</si>
  <si>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</si>
  <si>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</si>
  <si>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</si>
  <si>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</si>
  <si>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</si>
  <si>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</si>
  <si>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</si>
  <si>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</si>
  <si>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</si>
  <si>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</si>
  <si>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</si>
  <si>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</si>
  <si>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</si>
  <si>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</si>
  <si>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</si>
  <si>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</si>
  <si>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</si>
  <si>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</si>
  <si>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</si>
  <si>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</si>
  <si>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</si>
  <si>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</si>
  <si>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</si>
  <si>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</si>
  <si>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</si>
  <si>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</si>
  <si>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</si>
  <si>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</si>
  <si>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</si>
  <si>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</si>
  <si>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</si>
  <si>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</si>
  <si>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</si>
  <si>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</si>
  <si>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</si>
  <si>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</si>
  <si>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</si>
  <si>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</si>
  <si>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</si>
  <si>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</si>
  <si>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</si>
  <si>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</si>
  <si>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</si>
  <si>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</si>
  <si>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</si>
  <si>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</si>
  <si>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</si>
  <si>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</si>
  <si>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</si>
  <si>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</si>
  <si>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</si>
  <si>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</si>
  <si>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</si>
  <si>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</si>
  <si>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</si>
  <si>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</si>
  <si>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</si>
  <si>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</si>
  <si>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</si>
  <si>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</si>
  <si>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</si>
  <si>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</si>
  <si>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</si>
  <si>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</si>
  <si>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</si>
  <si>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</si>
  <si>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</si>
  <si>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</si>
  <si>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</si>
  <si>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</si>
  <si>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</si>
  <si>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</si>
  <si>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</si>
  <si>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</si>
  <si>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</si>
  <si>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</si>
  <si>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</si>
  <si>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</si>
  <si>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</si>
  <si>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</si>
  <si>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</si>
  <si>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</si>
  <si>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</si>
  <si>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</si>
  <si>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</si>
  <si>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</si>
  <si>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</si>
  <si>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</si>
  <si>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</si>
  <si>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</si>
  <si>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</si>
  <si>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</si>
  <si>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</si>
  <si>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</si>
  <si>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</si>
  <si>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</si>
  <si>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</si>
  <si>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</si>
  <si>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</si>
  <si>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</si>
  <si>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</si>
  <si>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</si>
  <si>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</si>
  <si>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</si>
  <si>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</si>
  <si>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</si>
  <si>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</si>
  <si>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</si>
  <si>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</si>
  <si>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</si>
  <si>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</si>
  <si>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</si>
  <si>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</si>
  <si>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</si>
  <si>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</si>
  <si>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</si>
  <si>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</si>
  <si>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</si>
  <si>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</si>
  <si>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</si>
  <si>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</si>
  <si>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</si>
  <si>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</si>
  <si>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</si>
  <si>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</si>
  <si>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</si>
  <si>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</si>
  <si>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</si>
  <si>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</si>
  <si>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</si>
  <si>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</si>
  <si>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</si>
  <si>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</si>
  <si>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</si>
  <si>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</si>
  <si>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</si>
  <si>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</si>
  <si>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</si>
  <si>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</si>
  <si>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</si>
  <si>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</si>
  <si>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</si>
  <si>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</si>
  <si>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</si>
  <si>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</si>
  <si>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</si>
  <si>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</si>
  <si>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</si>
  <si>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</si>
  <si>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</si>
  <si>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</si>
  <si>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</si>
  <si>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</si>
  <si>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</si>
  <si>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</si>
  <si>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</si>
  <si>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</si>
  <si>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</si>
  <si>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</si>
  <si>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</si>
  <si>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</si>
  <si>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</si>
  <si>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</si>
  <si>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</si>
  <si>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</si>
  <si>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</si>
  <si>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</si>
  <si>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</si>
  <si>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</si>
  <si>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</si>
  <si>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</si>
  <si>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</si>
  <si>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</si>
  <si>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</si>
  <si>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</si>
  <si>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</si>
  <si>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</si>
  <si>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</si>
  <si>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</si>
  <si>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</si>
  <si>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</si>
  <si>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</si>
  <si>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</si>
  <si>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</si>
  <si>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</si>
  <si>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</si>
  <si>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</si>
  <si>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</si>
  <si>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</si>
  <si>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</si>
  <si>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</si>
  <si>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</si>
  <si>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</si>
  <si>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</si>
  <si>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</si>
  <si>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</si>
  <si>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</si>
  <si>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</si>
  <si>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</si>
  <si>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</si>
  <si>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</si>
  <si>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</si>
  <si>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</si>
  <si>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</si>
  <si>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</si>
  <si>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</si>
  <si>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</si>
  <si>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</si>
  <si>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</si>
  <si>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</si>
  <si>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</si>
  <si>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</si>
  <si>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</si>
  <si>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</si>
  <si>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</si>
  <si>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</si>
  <si>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</si>
  <si>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</si>
  <si>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</si>
  <si>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</si>
  <si>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</si>
  <si>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</si>
  <si>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</si>
  <si>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</si>
  <si>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</si>
  <si>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</si>
  <si>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</si>
  <si>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</si>
  <si>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</si>
  <si>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</si>
  <si>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</si>
  <si>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</si>
  <si>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</si>
  <si>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</si>
  <si>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</si>
  <si>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</si>
  <si>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</si>
  <si>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</si>
  <si>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</si>
  <si>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</si>
  <si>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</si>
  <si>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</si>
  <si>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</si>
  <si>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</si>
  <si>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</si>
  <si>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</si>
  <si>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</si>
  <si>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</si>
  <si>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</si>
  <si>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</si>
  <si>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</si>
  <si>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</si>
  <si>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</si>
  <si>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</si>
  <si>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</si>
  <si>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</si>
  <si>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</si>
  <si>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</si>
  <si>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</si>
  <si>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</si>
  <si>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</si>
  <si>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</si>
  <si>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</si>
  <si>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</si>
  <si>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</si>
  <si>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</si>
  <si>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</si>
  <si>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</si>
  <si>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</si>
  <si>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</si>
  <si>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</si>
  <si>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</si>
  <si>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</si>
  <si>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</si>
  <si>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</si>
  <si>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</si>
  <si>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</si>
  <si>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</si>
  <si>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</si>
  <si>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</si>
  <si>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</si>
  <si>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</si>
  <si>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</si>
  <si>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</si>
  <si>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</si>
  <si>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</si>
  <si>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</si>
  <si>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</si>
  <si>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</si>
  <si>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</si>
  <si>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</si>
  <si>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</si>
  <si>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</si>
  <si>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</si>
  <si>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</si>
  <si>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</si>
  <si>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</si>
  <si>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</si>
  <si>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</si>
  <si>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</si>
  <si>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</si>
  <si>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</si>
  <si>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</si>
  <si>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</si>
  <si>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</si>
  <si>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</si>
  <si>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</si>
  <si>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</si>
  <si>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</si>
  <si>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</si>
  <si>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</si>
  <si>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</si>
  <si>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</si>
  <si>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</si>
  <si>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</si>
  <si>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</si>
  <si>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</si>
  <si>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</si>
  <si>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</si>
  <si>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</si>
  <si>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</si>
  <si>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</si>
  <si>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</si>
  <si>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</si>
  <si>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</si>
  <si>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</si>
  <si>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</si>
  <si>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</si>
  <si>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</si>
  <si>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</si>
  <si>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</si>
  <si>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</si>
  <si>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</si>
  <si>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</si>
  <si>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</si>
  <si>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</si>
  <si>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</si>
  <si>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</si>
  <si>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</si>
  <si>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</si>
  <si>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</si>
  <si>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</si>
  <si>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</si>
  <si>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</si>
  <si>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</si>
  <si>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</si>
  <si>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</si>
  <si>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</si>
  <si>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</si>
  <si>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</si>
  <si>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</si>
  <si>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</si>
  <si>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</si>
  <si>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</si>
  <si>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</si>
  <si>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</si>
  <si>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</si>
  <si>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</si>
  <si>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</si>
  <si>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</si>
  <si>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</si>
  <si>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</si>
  <si>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</si>
  <si>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</si>
  <si>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</si>
  <si>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</si>
  <si>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</si>
  <si>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</si>
  <si>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</si>
  <si>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</si>
  <si>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</si>
  <si>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</si>
  <si>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</si>
  <si>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</si>
  <si>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</si>
  <si>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</si>
  <si>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</si>
  <si>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</si>
  <si>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</si>
  <si>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</si>
  <si>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</si>
  <si>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</si>
  <si>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</si>
  <si>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</si>
  <si>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</si>
  <si>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</si>
  <si>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</si>
  <si>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</si>
  <si>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</si>
  <si>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</si>
  <si>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</si>
  <si>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</si>
  <si>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</si>
  <si>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</si>
  <si>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</si>
  <si>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</si>
  <si>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</si>
  <si>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</si>
  <si>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</si>
  <si>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</si>
  <si>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</si>
  <si>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</si>
  <si>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</si>
  <si>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</si>
  <si>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</si>
  <si>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</si>
  <si>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</si>
  <si>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</si>
  <si>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</si>
  <si>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</si>
  <si>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</si>
  <si>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</si>
  <si>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</si>
  <si>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</si>
  <si>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</si>
  <si>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</si>
  <si>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</si>
  <si>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</si>
  <si>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</si>
  <si>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</si>
  <si>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</si>
  <si>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</si>
  <si>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</si>
  <si>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</si>
  <si>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</si>
  <si>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</si>
  <si>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</si>
  <si>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</si>
  <si>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</si>
  <si>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</si>
  <si>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</si>
  <si>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</si>
  <si>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</si>
  <si>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</si>
  <si>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</si>
  <si>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</si>
  <si>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</si>
  <si>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</si>
  <si>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</si>
  <si>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</si>
  <si>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</si>
  <si>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</si>
  <si>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</si>
  <si>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</si>
  <si>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</si>
  <si>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</si>
  <si>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</si>
  <si>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</si>
  <si>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</si>
  <si>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</si>
  <si>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</si>
  <si>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</si>
  <si>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</si>
  <si>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</si>
  <si>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</si>
  <si>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</si>
  <si>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</si>
  <si>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</si>
  <si>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</si>
  <si>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</si>
  <si>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</si>
  <si>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</si>
  <si>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</si>
  <si>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</si>
  <si>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</si>
  <si>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</si>
  <si>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</si>
  <si>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</si>
  <si>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</si>
  <si>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</si>
  <si>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</si>
  <si>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</si>
  <si>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</si>
  <si>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</si>
  <si>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</si>
  <si>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</si>
  <si>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</si>
  <si>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</si>
  <si>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</si>
  <si>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</si>
  <si>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</si>
  <si>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</si>
  <si>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</si>
  <si>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</si>
  <si>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</si>
  <si>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</si>
  <si>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</si>
  <si>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</si>
  <si>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</si>
  <si>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</si>
  <si>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</si>
  <si>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</si>
  <si>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</si>
  <si>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</si>
  <si>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</si>
  <si>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</si>
  <si>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</si>
  <si>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</si>
  <si>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</si>
  <si>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</si>
  <si>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</si>
  <si>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</si>
  <si>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</si>
  <si>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</si>
  <si>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</si>
  <si>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</si>
  <si>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</si>
  <si>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</si>
  <si>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</si>
  <si>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</si>
  <si>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</si>
  <si>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</si>
  <si>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</si>
  <si>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</si>
  <si>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</si>
  <si>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</si>
  <si>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</si>
  <si>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</si>
  <si>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</si>
  <si>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</si>
  <si>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</si>
  <si>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</si>
  <si>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</si>
  <si>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</si>
  <si>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</si>
  <si>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</si>
  <si>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</si>
  <si>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</si>
  <si>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</si>
  <si>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</si>
  <si>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</si>
  <si>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</si>
  <si>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</si>
  <si>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</si>
  <si>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</si>
  <si>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</si>
  <si>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</si>
  <si>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</si>
  <si>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</si>
  <si>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</si>
  <si>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</si>
  <si>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</si>
  <si>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</si>
  <si>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</si>
  <si>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</si>
  <si>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</si>
  <si>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</si>
  <si>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</si>
  <si>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</si>
  <si>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</si>
  <si>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</si>
  <si>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</si>
  <si>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</si>
  <si>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</si>
  <si>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</si>
  <si>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</si>
  <si>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</si>
  <si>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</si>
  <si>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</si>
  <si>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</si>
  <si>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</si>
  <si>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</si>
  <si>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</si>
  <si>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</si>
  <si>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</si>
  <si>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</si>
  <si>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</si>
  <si>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</si>
  <si>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</si>
  <si>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</si>
  <si>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</si>
  <si>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</si>
  <si>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</si>
  <si>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</si>
  <si>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</si>
  <si>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</si>
  <si>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</si>
  <si>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</si>
  <si>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</si>
  <si>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</si>
  <si>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</si>
  <si>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</si>
  <si>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</si>
  <si>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</si>
  <si>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</si>
  <si>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</si>
  <si>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</si>
  <si>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</si>
  <si>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</si>
  <si>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</si>
  <si>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</si>
  <si>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</si>
  <si>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</si>
  <si>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</si>
  <si>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</si>
  <si>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</si>
  <si>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</si>
  <si>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</si>
  <si>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</si>
  <si>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</si>
  <si>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</si>
  <si>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</si>
  <si>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</si>
  <si>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</si>
  <si>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</si>
  <si>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</si>
  <si>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</si>
  <si>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</si>
  <si>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</si>
  <si>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</si>
  <si>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</si>
  <si>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</si>
  <si>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</si>
  <si>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</si>
  <si>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</si>
  <si>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</si>
  <si>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</si>
  <si>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</si>
  <si>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</si>
  <si>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</si>
  <si>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</si>
  <si>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</si>
  <si>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</si>
  <si>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</si>
  <si>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</si>
  <si>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</si>
  <si>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</si>
  <si>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</si>
  <si>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</si>
  <si>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</si>
  <si>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</si>
  <si>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</si>
  <si>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</si>
  <si>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</si>
  <si>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</si>
  <si>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</si>
  <si>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</si>
  <si>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</si>
  <si>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</si>
  <si>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</si>
  <si>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</si>
  <si>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</si>
  <si>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</si>
  <si>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</si>
  <si>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</si>
  <si>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</si>
  <si>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</si>
  <si>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</si>
  <si>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</si>
  <si>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</si>
  <si>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</si>
  <si>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</si>
  <si>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</si>
  <si>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</si>
  <si>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</si>
  <si>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</si>
  <si>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</si>
  <si>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</si>
  <si>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</si>
  <si>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</si>
  <si>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</si>
  <si>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</si>
  <si>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</si>
  <si>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</si>
  <si>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</si>
  <si>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</si>
  <si>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</si>
  <si>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</si>
  <si>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</si>
  <si>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</si>
  <si>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</si>
  <si>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</si>
  <si>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</si>
  <si>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</si>
  <si>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</si>
  <si>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</si>
  <si>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</si>
  <si>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</si>
  <si>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</si>
  <si>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</si>
  <si>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</si>
  <si>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</si>
  <si>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</si>
  <si>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</si>
  <si>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</si>
  <si>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</si>
  <si>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</si>
  <si>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</si>
  <si>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</si>
  <si>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</si>
  <si>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</si>
  <si>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</si>
  <si>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</si>
  <si>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</si>
  <si>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</si>
  <si>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</si>
  <si>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</si>
  <si>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</si>
  <si>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</si>
  <si>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</si>
  <si>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</si>
  <si>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</si>
  <si>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</si>
  <si>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</si>
  <si>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</si>
  <si>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</si>
  <si>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</si>
  <si>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</si>
  <si>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</si>
  <si>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</si>
  <si>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</si>
  <si>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</si>
  <si>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</si>
  <si>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</si>
  <si>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</si>
  <si>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</si>
  <si>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</si>
  <si>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</si>
  <si>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</si>
  <si>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</si>
  <si>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</si>
  <si>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</si>
  <si>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</si>
  <si>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</si>
  <si>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</si>
  <si>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</si>
  <si>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</si>
  <si>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</si>
  <si>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</si>
  <si>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</si>
  <si>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</si>
  <si>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</si>
  <si>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</si>
  <si>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</si>
  <si>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</si>
  <si>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</si>
  <si>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</si>
  <si>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</si>
  <si>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</si>
  <si>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</si>
  <si>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</si>
  <si>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</si>
  <si>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</si>
  <si>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</si>
  <si>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</si>
  <si>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</si>
  <si>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</si>
  <si>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</si>
  <si>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</si>
  <si>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</si>
  <si>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</si>
  <si>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</si>
  <si>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</si>
  <si>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</si>
  <si>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</si>
  <si>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</si>
  <si>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</si>
  <si>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</si>
  <si>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</si>
  <si>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</si>
  <si>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</si>
  <si>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</si>
  <si>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</si>
  <si>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</si>
  <si>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</si>
  <si>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</si>
  <si>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</si>
  <si>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</si>
  <si>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</si>
  <si>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</si>
  <si>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</si>
  <si>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</si>
  <si>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</si>
  <si>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</si>
  <si>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</si>
  <si>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</si>
  <si>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</si>
  <si>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</si>
  <si>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</si>
  <si>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</si>
  <si>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</si>
  <si>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</si>
  <si>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</si>
  <si>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</si>
  <si>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</si>
  <si>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</si>
  <si>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</si>
  <si>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</si>
  <si>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</si>
  <si>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</si>
  <si>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</si>
  <si>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</si>
  <si>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</si>
  <si>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</si>
  <si>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</si>
  <si>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</si>
  <si>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</si>
  <si>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</si>
  <si>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</si>
  <si>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</si>
  <si>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</si>
  <si>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</si>
  <si>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</si>
  <si>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</si>
  <si>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</si>
  <si>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</si>
  <si>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</si>
  <si>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</si>
  <si>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</si>
  <si>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</si>
  <si>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</si>
  <si>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</si>
  <si>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</si>
  <si>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</si>
  <si>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</si>
  <si>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</si>
  <si>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</si>
  <si>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</si>
  <si>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</si>
  <si>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</si>
  <si>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</si>
  <si>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</si>
  <si>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</si>
  <si>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</si>
  <si>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</si>
  <si>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</si>
  <si>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</si>
  <si>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</si>
  <si>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</si>
  <si>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</si>
  <si>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</si>
  <si>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</si>
  <si>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</si>
  <si>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</si>
  <si>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</si>
  <si>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</si>
  <si>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</si>
  <si>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</si>
  <si>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</si>
  <si>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</si>
  <si>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</si>
  <si>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</si>
  <si>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</si>
  <si>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</si>
  <si>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</si>
  <si>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</si>
  <si>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</si>
  <si>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</si>
  <si>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</si>
  <si>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</si>
  <si>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</si>
  <si>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</si>
  <si>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</si>
  <si>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</si>
  <si>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</si>
  <si>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</si>
  <si>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</si>
  <si>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</si>
  <si>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</si>
  <si>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</si>
  <si>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</si>
  <si>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</si>
  <si>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</si>
  <si>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</si>
  <si>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</si>
  <si>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</si>
  <si>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</si>
  <si>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</si>
  <si>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</si>
  <si>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</si>
  <si>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</si>
  <si>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</si>
  <si>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</si>
  <si>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</si>
  <si>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</si>
  <si>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</si>
  <si>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</si>
  <si>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</si>
  <si>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</si>
  <si>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</si>
  <si>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</si>
  <si>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</si>
  <si>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</si>
  <si>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</si>
  <si>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</si>
  <si>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</si>
  <si>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</si>
  <si>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</si>
  <si>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</si>
  <si>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</si>
  <si>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</si>
  <si>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</si>
  <si>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</si>
  <si>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</si>
  <si>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</si>
  <si>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</si>
  <si>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</si>
  <si>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</si>
  <si>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</si>
  <si>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</si>
  <si>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</si>
  <si>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</si>
  <si>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</si>
  <si>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</si>
  <si>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</si>
  <si>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</si>
  <si>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</si>
  <si>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</si>
  <si>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</si>
  <si>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</si>
  <si>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</si>
  <si>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</si>
  <si>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</si>
  <si>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</si>
  <si>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</si>
  <si>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</si>
  <si>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</si>
  <si>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</si>
  <si>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</si>
  <si>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</si>
  <si>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</si>
  <si>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</si>
  <si>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</si>
  <si>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</si>
  <si>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</si>
  <si>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</si>
  <si>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</si>
  <si>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</si>
  <si>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</si>
  <si>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</si>
  <si>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</si>
  <si>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</si>
  <si>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</si>
  <si>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</si>
  <si>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</si>
  <si>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</si>
  <si>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</si>
  <si>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</si>
  <si>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</si>
  <si>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</si>
  <si>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</si>
  <si>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</si>
  <si>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</si>
  <si>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</si>
  <si>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</si>
  <si>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</si>
  <si>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</si>
  <si>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</si>
  <si>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</si>
  <si>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</si>
  <si>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</si>
  <si>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</si>
  <si>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</si>
  <si>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</si>
  <si>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</si>
  <si>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</si>
  <si>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</si>
  <si>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</si>
  <si>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</si>
  <si>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</si>
  <si>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</si>
  <si>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</si>
  <si>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</si>
  <si>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</si>
  <si>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</si>
  <si>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</si>
  <si>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</si>
  <si>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</si>
  <si>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</si>
  <si>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</si>
  <si>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</si>
  <si>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</si>
  <si>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</si>
  <si>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</si>
  <si>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</si>
  <si>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</si>
  <si>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</si>
  <si>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</si>
  <si>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</si>
  <si>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</si>
  <si>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</si>
  <si>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</si>
  <si>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</si>
  <si>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</si>
  <si>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</si>
  <si>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</si>
  <si>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</si>
  <si>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</si>
  <si>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</si>
  <si>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</si>
  <si>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</si>
  <si>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</si>
  <si>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</si>
  <si>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</si>
  <si>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</si>
  <si>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</si>
  <si>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</si>
  <si>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</si>
  <si>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</si>
  <si>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</si>
  <si>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</si>
  <si>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</si>
  <si>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</si>
  <si>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</si>
  <si>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</si>
  <si>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</si>
  <si>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</si>
  <si>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</si>
  <si>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</si>
  <si>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</si>
  <si>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</si>
  <si>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</si>
  <si>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</si>
  <si>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</si>
  <si>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</si>
  <si>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</si>
  <si>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</si>
  <si>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</si>
  <si>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</si>
  <si>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</si>
  <si>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</si>
  <si>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</si>
  <si>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</si>
  <si>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</si>
  <si>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</si>
  <si>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</si>
  <si>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</si>
  <si>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</si>
  <si>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</si>
  <si>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</si>
  <si>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</si>
  <si>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</si>
  <si>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</si>
  <si>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</si>
  <si>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</si>
  <si>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</si>
  <si>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</si>
  <si>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</si>
  <si>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</si>
  <si>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</si>
  <si>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</si>
  <si>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</si>
  <si>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</si>
  <si>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</si>
  <si>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</si>
  <si>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</si>
  <si>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</si>
  <si>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</si>
  <si>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</si>
  <si>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</si>
  <si>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</si>
  <si>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</si>
  <si>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</si>
  <si>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</si>
  <si>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</si>
  <si>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</si>
  <si>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</si>
  <si>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</si>
  <si>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</si>
  <si>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</si>
  <si>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</si>
  <si>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</si>
  <si>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</si>
  <si>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</si>
  <si>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</si>
  <si>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</si>
  <si>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</si>
  <si>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</si>
  <si>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</si>
  <si>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</si>
  <si>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</si>
  <si>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</si>
  <si>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</si>
  <si>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</si>
  <si>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</si>
  <si>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</si>
  <si>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</si>
  <si>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</si>
  <si>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</si>
  <si>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</si>
  <si>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</si>
  <si>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</si>
  <si>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</si>
  <si>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</si>
  <si>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</si>
  <si>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</si>
  <si>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</si>
  <si>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</si>
  <si>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</si>
  <si>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</si>
  <si>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</si>
  <si>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</si>
  <si>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</si>
  <si>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</si>
  <si>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</si>
  <si>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</si>
  <si>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</si>
  <si>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</si>
  <si>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</si>
  <si>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</si>
  <si>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</si>
  <si>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</si>
  <si>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</si>
  <si>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</si>
  <si>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</si>
  <si>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</si>
  <si>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</si>
  <si>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</si>
  <si>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</si>
  <si>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</si>
  <si>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</si>
  <si>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</si>
  <si>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</si>
  <si>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</si>
  <si>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</si>
  <si>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</si>
  <si>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</si>
  <si>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</si>
  <si>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</si>
  <si>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</si>
  <si>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</si>
  <si>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</si>
  <si>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</si>
  <si>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</si>
  <si>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</si>
  <si>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</si>
  <si>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</si>
  <si>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</si>
  <si>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</si>
  <si>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</si>
  <si>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</si>
  <si>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</si>
  <si>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</si>
  <si>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</si>
  <si>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</si>
  <si>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</si>
  <si>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</si>
  <si>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</si>
  <si>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</si>
  <si>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</si>
  <si>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</si>
  <si>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</si>
  <si>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</si>
  <si>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</si>
  <si>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</si>
  <si>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</si>
  <si>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</si>
  <si>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</si>
  <si>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</si>
  <si>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</si>
  <si>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</si>
  <si>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</si>
  <si>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</si>
  <si>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</si>
  <si>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</si>
  <si>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</si>
  <si>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</si>
  <si>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</si>
  <si>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</si>
  <si>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</si>
  <si>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</si>
  <si>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</si>
  <si>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</si>
  <si>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</si>
  <si>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</si>
  <si>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</si>
  <si>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</si>
  <si>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</si>
  <si>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</si>
  <si>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</si>
  <si>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</si>
  <si>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</si>
  <si>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</si>
  <si>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</si>
  <si>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</si>
  <si>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</si>
  <si>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</si>
  <si>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</si>
  <si>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</si>
  <si>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</si>
  <si>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</si>
  <si>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</si>
  <si>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</si>
  <si>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</si>
  <si>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</si>
  <si>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</si>
  <si>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</si>
  <si>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</si>
  <si>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</si>
  <si>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</si>
  <si>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</si>
  <si>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</si>
  <si>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</si>
  <si>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</si>
  <si>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</si>
  <si>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</si>
  <si>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</si>
  <si>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</si>
  <si>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</si>
  <si>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</si>
  <si>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</si>
  <si>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</si>
  <si>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</si>
  <si>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</si>
  <si>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</si>
  <si>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</si>
  <si>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</si>
  <si>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</si>
  <si>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</si>
  <si>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</si>
  <si>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</si>
  <si>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</si>
  <si>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</si>
  <si>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</si>
  <si>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</si>
  <si>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</si>
  <si>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</si>
  <si>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</si>
  <si>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</si>
  <si>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</si>
  <si>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</si>
  <si>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</si>
  <si>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</si>
  <si>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</si>
  <si>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</si>
  <si>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</si>
  <si>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</si>
  <si>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</si>
  <si>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</si>
  <si>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</si>
  <si>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</si>
  <si>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</si>
  <si>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</si>
  <si>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</si>
  <si>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</si>
  <si>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</si>
  <si>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</si>
  <si>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</si>
  <si>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</si>
  <si>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</si>
  <si>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</si>
  <si>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</si>
  <si>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</si>
  <si>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</si>
  <si>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</si>
  <si>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</si>
  <si>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</si>
  <si>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</si>
  <si>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</si>
  <si>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</si>
  <si>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</si>
  <si>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</si>
  <si>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</si>
  <si>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</si>
  <si>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</si>
  <si>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</si>
  <si>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</si>
  <si>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</si>
  <si>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</si>
  <si>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</si>
  <si>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</si>
  <si>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</si>
  <si>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</si>
  <si>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</si>
  <si>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</si>
  <si>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</si>
  <si>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</si>
  <si>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</si>
  <si>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</si>
  <si>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</si>
  <si>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</si>
  <si>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</si>
  <si>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</si>
  <si>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</si>
  <si>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</si>
  <si>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</si>
  <si>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</si>
  <si>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</si>
  <si>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</si>
  <si>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</si>
  <si>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</si>
  <si>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</si>
  <si>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</si>
  <si>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</si>
  <si>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</si>
  <si>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</si>
  <si>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</si>
  <si>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</si>
  <si>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</si>
  <si>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</si>
  <si>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</si>
  <si>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</si>
  <si>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</si>
  <si>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</si>
  <si>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</si>
  <si>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</si>
  <si>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</si>
  <si>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</si>
  <si>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</si>
  <si>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</si>
  <si>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</si>
  <si>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</si>
  <si>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</si>
  <si>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</si>
  <si>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</si>
  <si>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</si>
  <si>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</si>
  <si>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</si>
  <si>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</si>
  <si>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</si>
  <si>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</si>
  <si>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</si>
  <si>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</si>
  <si>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</si>
  <si>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</si>
  <si>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</si>
  <si>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</si>
  <si>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</si>
  <si>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</si>
  <si>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</si>
  <si>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</si>
  <si>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</si>
  <si>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</si>
  <si>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</si>
  <si>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</si>
  <si>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</si>
  <si>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</si>
  <si>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</si>
  <si>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</si>
  <si>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</si>
  <si>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</si>
  <si>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</si>
  <si>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</si>
  <si>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</si>
  <si>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</si>
  <si>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</si>
  <si>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</si>
  <si>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</si>
  <si>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</si>
  <si>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</si>
  <si>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</si>
  <si>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</si>
  <si>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</si>
  <si>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</si>
  <si>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</si>
  <si>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</si>
  <si>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</si>
  <si>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</si>
  <si>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</si>
  <si>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</si>
  <si>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</si>
  <si>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</si>
  <si>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</si>
  <si>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</si>
  <si>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</si>
  <si>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</si>
  <si>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</si>
  <si>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</si>
  <si>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</si>
  <si>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</si>
  <si>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</si>
  <si>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</si>
  <si>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</si>
  <si>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</si>
  <si>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</si>
  <si>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</si>
  <si>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</si>
  <si>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</si>
  <si>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</si>
  <si>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</si>
  <si>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</si>
  <si>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</si>
  <si>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</si>
  <si>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</si>
  <si>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</si>
  <si>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</si>
  <si>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</si>
  <si>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</si>
  <si>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</si>
  <si>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</si>
  <si>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</si>
  <si>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</si>
  <si>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</si>
  <si>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</si>
  <si>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</si>
  <si>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</si>
  <si>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</si>
  <si>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</si>
  <si>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</si>
  <si>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</si>
  <si>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</si>
  <si>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</si>
  <si>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</si>
  <si>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</si>
  <si>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</si>
  <si>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</si>
  <si>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</si>
  <si>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</si>
  <si>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</si>
  <si>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</si>
  <si>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</si>
  <si>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</si>
  <si>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</si>
  <si>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</si>
  <si>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</si>
  <si>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</si>
  <si>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</si>
  <si>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</si>
  <si>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</si>
  <si>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</si>
  <si>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</si>
  <si>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</si>
  <si>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</si>
  <si>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</si>
  <si>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</si>
  <si>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</si>
  <si>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</si>
  <si>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</si>
  <si>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</si>
  <si>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</si>
  <si>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</si>
  <si>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</si>
  <si>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</si>
  <si>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</si>
  <si>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</si>
  <si>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</si>
  <si>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</si>
  <si>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</si>
  <si>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</si>
  <si>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</si>
  <si>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</si>
  <si>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</si>
  <si>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</si>
  <si>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</si>
  <si>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</si>
  <si>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</si>
  <si>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</si>
  <si>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</si>
  <si>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</si>
  <si>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</si>
  <si>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</si>
  <si>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</si>
  <si>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</si>
  <si>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</si>
  <si>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</si>
  <si>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</si>
  <si>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</si>
  <si>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</si>
  <si>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</si>
  <si>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</si>
  <si>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</si>
  <si>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</si>
  <si>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</si>
  <si>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</si>
  <si>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</si>
  <si>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</si>
  <si>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</si>
  <si>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</si>
  <si>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</si>
  <si>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</si>
  <si>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</si>
  <si>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</si>
  <si>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</si>
  <si>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</si>
  <si>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</si>
  <si>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</si>
  <si>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</si>
  <si>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</si>
  <si>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</si>
  <si>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</si>
  <si>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</si>
  <si>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</si>
  <si>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</si>
  <si>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</si>
  <si>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</si>
  <si>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</si>
  <si>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</si>
  <si>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</si>
  <si>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</si>
  <si>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</si>
  <si>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</si>
  <si>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</si>
  <si>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</si>
  <si>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</si>
  <si>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</si>
  <si>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</si>
  <si>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</si>
  <si>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</si>
  <si>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</si>
  <si>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</si>
  <si>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</si>
  <si>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</si>
  <si>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</si>
  <si>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</si>
  <si>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</si>
  <si>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</si>
  <si>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</si>
  <si>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</si>
  <si>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</si>
  <si>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</si>
  <si>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</si>
  <si>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</si>
  <si>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</si>
  <si>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</si>
  <si>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</si>
  <si>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</si>
  <si>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</si>
  <si>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</si>
  <si>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</si>
  <si>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</si>
  <si>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</si>
  <si>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</si>
  <si>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</si>
  <si>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</si>
  <si>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</si>
  <si>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</si>
  <si>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</si>
  <si>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</si>
  <si>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</si>
  <si>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</si>
  <si>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</si>
  <si>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</si>
  <si>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</si>
  <si>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</si>
  <si>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</si>
  <si>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</si>
  <si>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</si>
  <si>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</si>
  <si>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</si>
  <si>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</si>
  <si>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</si>
  <si>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</si>
  <si>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</si>
  <si>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</si>
  <si>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</si>
  <si>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</si>
  <si>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</si>
  <si>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</si>
  <si>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</si>
  <si>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</si>
  <si>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</si>
  <si>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</si>
  <si>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</si>
  <si>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</si>
  <si>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</si>
  <si>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</si>
  <si>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</si>
  <si>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</si>
  <si>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</si>
  <si>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</si>
  <si>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</si>
  <si>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</si>
  <si>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</si>
  <si>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</si>
  <si>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</si>
  <si>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</si>
  <si>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</si>
  <si>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</si>
  <si>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</si>
  <si>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</si>
  <si>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</si>
  <si>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</si>
  <si>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</si>
  <si>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</si>
  <si>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</si>
  <si>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</si>
  <si>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</si>
  <si>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</si>
  <si>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</si>
  <si>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</si>
  <si>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</si>
  <si>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</si>
  <si>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</si>
  <si>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</si>
  <si>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</si>
  <si>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</si>
  <si>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</si>
  <si>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</si>
  <si>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</si>
  <si>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</si>
  <si>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</si>
  <si>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</si>
  <si>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</si>
  <si>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</si>
  <si>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</si>
  <si>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</si>
  <si>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</si>
  <si>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</si>
  <si>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</si>
  <si>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</si>
  <si>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</si>
  <si>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</si>
  <si>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</si>
  <si>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</si>
  <si>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</si>
  <si>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</si>
  <si>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</si>
  <si>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</si>
  <si>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</si>
  <si>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</si>
  <si>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</si>
  <si>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</si>
  <si>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</si>
  <si>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</si>
  <si>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</si>
  <si>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</si>
  <si>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</si>
  <si>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</si>
  <si>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</si>
  <si>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</si>
  <si>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</si>
  <si>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</si>
  <si>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</si>
  <si>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</si>
  <si>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</si>
  <si>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</si>
  <si>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</si>
  <si>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</si>
  <si>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</si>
  <si>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</si>
  <si>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</si>
  <si>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</si>
  <si>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</si>
  <si>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</si>
  <si>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</si>
  <si>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</si>
  <si>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</si>
  <si>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</si>
  <si>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</si>
  <si>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</si>
  <si>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</si>
  <si>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</si>
  <si>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</si>
  <si>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</si>
  <si>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</si>
  <si>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</si>
  <si>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</si>
  <si>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</si>
  <si>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</si>
  <si>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</si>
  <si>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</si>
  <si>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</si>
  <si>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</si>
  <si>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</si>
  <si>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</si>
  <si>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</si>
  <si>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</si>
  <si>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</si>
  <si>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</si>
  <si>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</si>
  <si>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</si>
  <si>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</si>
  <si>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</si>
  <si>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</si>
  <si>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</si>
  <si>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</si>
  <si>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</si>
  <si>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</si>
  <si>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</si>
  <si>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</si>
  <si>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</si>
  <si>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</si>
  <si>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</si>
  <si>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</si>
  <si>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</si>
  <si>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</si>
  <si>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</si>
  <si>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</si>
  <si>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</si>
  <si>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</si>
  <si>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</si>
  <si>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</si>
  <si>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</si>
  <si>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</si>
  <si>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</si>
  <si>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</si>
  <si>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</si>
  <si>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</si>
  <si>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</si>
  <si>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</si>
  <si>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</si>
  <si>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</si>
  <si>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</si>
  <si>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</si>
  <si>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</si>
  <si>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</si>
  <si>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</si>
  <si>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</si>
  <si>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</si>
  <si>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</si>
  <si>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</si>
  <si>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</si>
  <si>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</si>
  <si>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</si>
  <si>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</si>
  <si>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</si>
  <si>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</si>
  <si>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</si>
  <si>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</si>
  <si>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</si>
  <si>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</si>
  <si>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</si>
  <si>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</si>
  <si>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</si>
  <si>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</si>
  <si>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</si>
  <si>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</si>
  <si>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</si>
  <si>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</si>
  <si>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</si>
  <si>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</si>
  <si>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</si>
  <si>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</si>
  <si>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</si>
  <si>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</si>
  <si>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</si>
  <si>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</si>
  <si>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</si>
  <si>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</si>
  <si>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</si>
  <si>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</si>
  <si>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</si>
  <si>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</si>
  <si>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</si>
  <si>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</si>
  <si>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</si>
  <si>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</si>
  <si>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</si>
  <si>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</si>
  <si>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</si>
  <si>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</si>
  <si>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</si>
  <si>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</si>
  <si>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</si>
  <si>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</si>
  <si>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</si>
  <si>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</si>
  <si>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</si>
  <si>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</si>
  <si>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</si>
  <si>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</si>
  <si>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</si>
  <si>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</si>
  <si>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</si>
  <si>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</si>
  <si>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</si>
  <si>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</si>
  <si>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</si>
  <si>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</si>
  <si>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</si>
  <si>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</si>
  <si>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</si>
  <si>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</si>
  <si>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</si>
  <si>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</si>
  <si>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</si>
  <si>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</si>
  <si>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</si>
  <si>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</si>
  <si>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</si>
  <si>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</si>
  <si>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</si>
  <si>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</si>
  <si>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</si>
  <si>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</si>
  <si>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</si>
  <si>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</si>
  <si>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</si>
  <si>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</si>
  <si>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</si>
  <si>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</si>
  <si>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</si>
  <si>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</si>
  <si>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</si>
  <si>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</si>
  <si>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</si>
  <si>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</si>
  <si>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</si>
  <si>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</si>
  <si>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</si>
  <si>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</si>
  <si>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</si>
  <si>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</si>
  <si>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</si>
  <si>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</si>
  <si>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</si>
  <si>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</si>
  <si>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</si>
  <si>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</si>
  <si>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</si>
  <si>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</si>
  <si>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</si>
  <si>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</si>
  <si>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</si>
  <si>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</si>
  <si>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</si>
  <si>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</si>
  <si>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</si>
  <si>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</si>
  <si>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</si>
  <si>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</si>
  <si>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</si>
  <si>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</si>
  <si>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</si>
  <si>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</si>
  <si>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</si>
  <si>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</si>
  <si>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</si>
  <si>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</si>
  <si>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</si>
  <si>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</si>
  <si>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</si>
  <si>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</si>
  <si>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</si>
  <si>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</si>
  <si>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</si>
  <si>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</si>
  <si>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</si>
  <si>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</si>
  <si>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</si>
  <si>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</si>
  <si>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</si>
  <si>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</si>
  <si>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</si>
  <si>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</si>
  <si>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</si>
  <si>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</si>
  <si>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</si>
  <si>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</si>
  <si>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</si>
  <si>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</si>
  <si>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</si>
  <si>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</si>
  <si>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</si>
  <si>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</si>
  <si>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</si>
  <si>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</si>
  <si>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</si>
  <si>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</si>
  <si>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</si>
  <si>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</si>
  <si>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</si>
  <si>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</si>
  <si>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</si>
  <si>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</si>
  <si>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</si>
  <si>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</si>
  <si>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</si>
  <si>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</si>
  <si>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</si>
  <si>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</si>
  <si>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</si>
  <si>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</si>
  <si>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</si>
  <si>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</si>
  <si>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</si>
  <si>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</si>
  <si>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</si>
  <si>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</si>
  <si>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</si>
  <si>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</si>
  <si>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</si>
  <si>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</si>
  <si>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</si>
  <si>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</si>
  <si>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</si>
  <si>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</si>
  <si>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</si>
  <si>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</si>
  <si>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</si>
  <si>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</si>
  <si>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</si>
  <si>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</si>
  <si>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</si>
  <si>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</si>
  <si>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</si>
  <si>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</si>
  <si>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</si>
  <si>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</si>
  <si>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</si>
  <si>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</si>
  <si>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</si>
  <si>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</si>
  <si>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</si>
  <si>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</si>
  <si>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</si>
  <si>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</si>
  <si>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</si>
  <si>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</si>
  <si>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</si>
  <si>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</si>
  <si>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</si>
  <si>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</si>
  <si>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</si>
  <si>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</si>
  <si>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</si>
  <si>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</si>
  <si>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</si>
  <si>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</si>
  <si>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</si>
  <si>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</si>
  <si>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</si>
  <si>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</si>
  <si>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</si>
  <si>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</si>
  <si>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</si>
  <si>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</si>
  <si>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</si>
  <si>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</si>
  <si>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</si>
  <si>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</si>
  <si>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</si>
  <si>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</si>
  <si>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</si>
  <si>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</si>
  <si>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</si>
  <si>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</si>
  <si>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</si>
  <si>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</si>
  <si>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</si>
  <si>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</si>
  <si>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</si>
  <si>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</si>
  <si>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</si>
  <si>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</si>
  <si>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</si>
  <si>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</si>
  <si>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</si>
  <si>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</si>
  <si>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</si>
  <si>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</si>
  <si>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</si>
  <si>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</si>
  <si>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</si>
  <si>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</si>
  <si>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</si>
  <si>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</si>
  <si>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</si>
  <si>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</si>
  <si>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</si>
  <si>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</si>
  <si>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</si>
  <si>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</si>
  <si>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</si>
  <si>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</si>
  <si>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</si>
  <si>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</si>
  <si>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</si>
  <si>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</si>
  <si>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</si>
  <si>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</si>
  <si>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</si>
  <si>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</si>
  <si>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</si>
  <si>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</si>
  <si>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</si>
  <si>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</si>
  <si>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</si>
  <si>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</si>
  <si>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</si>
  <si>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</si>
  <si>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</si>
  <si>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</si>
  <si>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</si>
  <si>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</si>
  <si>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</si>
  <si>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</si>
  <si>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</si>
  <si>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</si>
  <si>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</si>
  <si>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</si>
  <si>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</si>
  <si>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</si>
  <si>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</si>
  <si>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</si>
  <si>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</si>
  <si>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</si>
  <si>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</si>
  <si>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</si>
  <si>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</si>
  <si>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</si>
  <si>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</si>
  <si>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</si>
  <si>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</si>
  <si>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</si>
  <si>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</si>
  <si>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</si>
  <si>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</si>
  <si>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</si>
  <si>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</si>
  <si>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</si>
  <si>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</si>
  <si>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</si>
  <si>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</si>
  <si>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</si>
  <si>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</si>
  <si>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</si>
  <si>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</si>
  <si>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</si>
  <si>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</si>
  <si>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</si>
  <si>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</si>
  <si>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</si>
  <si>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</si>
  <si>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</si>
  <si>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</si>
  <si>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</si>
  <si>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</si>
  <si>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</si>
  <si>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</si>
  <si>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</si>
  <si>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</si>
  <si>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</si>
  <si>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</si>
  <si>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</si>
  <si>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</si>
  <si>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</si>
  <si>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</si>
  <si>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</si>
  <si>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</si>
  <si>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</si>
  <si>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</si>
  <si>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</si>
  <si>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</si>
  <si>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</si>
  <si>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</si>
  <si>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</si>
  <si>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</si>
  <si>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</si>
  <si>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</si>
  <si>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</si>
  <si>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</si>
  <si>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</si>
  <si>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</si>
  <si>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</si>
  <si>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</si>
  <si>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</si>
  <si>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</si>
  <si>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</si>
  <si>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</si>
  <si>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</si>
  <si>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</si>
  <si>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</si>
  <si>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</si>
  <si>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</si>
  <si>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</si>
  <si>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</si>
  <si>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</si>
  <si>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</si>
  <si>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</si>
  <si>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</si>
  <si>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</si>
  <si>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</si>
  <si>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</si>
  <si>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</si>
  <si>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</si>
  <si>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</si>
  <si>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</si>
  <si>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</si>
  <si>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</si>
  <si>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</si>
  <si>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</si>
  <si>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</si>
  <si>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</si>
  <si>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</si>
  <si>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</si>
  <si>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</si>
  <si>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</si>
  <si>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</si>
  <si>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</si>
  <si>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</si>
  <si>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</si>
  <si>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</si>
  <si>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</si>
  <si>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</si>
  <si>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</si>
  <si>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</si>
  <si>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</si>
  <si>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</si>
  <si>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</si>
  <si>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</si>
  <si>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</si>
  <si>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</si>
  <si>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</si>
  <si>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</si>
  <si>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</si>
  <si>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</si>
  <si>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</si>
  <si>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</si>
  <si>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</si>
  <si>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</si>
  <si>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</si>
  <si>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</si>
  <si>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</si>
  <si>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</si>
  <si>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</si>
  <si>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</si>
  <si>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</si>
  <si>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</si>
  <si>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</si>
  <si>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</si>
  <si>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</si>
  <si>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</si>
  <si>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</si>
  <si>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</si>
  <si>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</si>
  <si>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</si>
  <si>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</si>
  <si>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</si>
  <si>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</si>
  <si>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</si>
  <si>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</si>
  <si>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</si>
  <si>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</si>
  <si>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</si>
  <si>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</si>
  <si>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</si>
  <si>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</si>
  <si>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</si>
  <si>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</si>
  <si>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</si>
  <si>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</si>
  <si>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</si>
  <si>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</si>
  <si>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</si>
  <si>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</si>
  <si>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</si>
  <si>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</si>
  <si>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</si>
  <si>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</si>
  <si>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</si>
  <si>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</si>
  <si>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</si>
  <si>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</si>
  <si>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</si>
  <si>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</si>
  <si>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</si>
  <si>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</si>
  <si>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</si>
  <si>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</si>
  <si>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</si>
  <si>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</si>
  <si>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</si>
  <si>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</si>
  <si>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</si>
  <si>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</si>
  <si>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</si>
  <si>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</si>
  <si>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</si>
  <si>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</si>
  <si>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</si>
  <si>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</si>
  <si>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</si>
  <si>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</si>
  <si>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</si>
  <si>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</si>
  <si>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</si>
  <si>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</si>
  <si>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</si>
  <si>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</si>
  <si>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</si>
  <si>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</si>
  <si>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</si>
  <si>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</si>
  <si>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</si>
  <si>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</si>
  <si>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</si>
  <si>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</si>
  <si>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</si>
  <si>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</si>
  <si>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</si>
  <si>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</si>
  <si>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</si>
  <si>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</si>
  <si>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</si>
  <si>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</si>
  <si>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</si>
  <si>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</si>
  <si>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</si>
  <si>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</si>
  <si>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</si>
  <si>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</si>
  <si>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</si>
  <si>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</si>
  <si>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</si>
  <si>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</si>
  <si>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</si>
  <si>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</si>
  <si>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</si>
  <si>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</si>
  <si>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</si>
  <si>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</si>
  <si>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</si>
  <si>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</si>
  <si>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</si>
  <si>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</si>
  <si>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</si>
  <si>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</si>
  <si>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</si>
  <si>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</si>
  <si>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</si>
  <si>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</si>
  <si>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</si>
  <si>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</si>
  <si>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</si>
  <si>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</si>
  <si>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</si>
  <si>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</si>
  <si>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</si>
  <si>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</si>
  <si>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</si>
  <si>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</si>
  <si>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</si>
  <si>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</si>
  <si>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</si>
  <si>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</si>
  <si>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</si>
  <si>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</si>
  <si>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</si>
  <si>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</si>
  <si>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</si>
  <si>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</si>
  <si>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</si>
  <si>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</si>
  <si>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</si>
  <si>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</si>
  <si>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</si>
  <si>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</si>
  <si>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</si>
  <si>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</si>
  <si>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</si>
  <si>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</si>
  <si>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</si>
  <si>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</si>
  <si>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</si>
  <si>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</si>
  <si>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</si>
  <si>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</si>
  <si>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</si>
  <si>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</si>
  <si>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</si>
  <si>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</si>
  <si>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</si>
  <si>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</si>
  <si>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</si>
  <si>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</si>
  <si>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</si>
  <si>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</si>
  <si>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</si>
  <si>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</si>
  <si>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</si>
  <si>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</si>
  <si>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</si>
  <si>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</si>
  <si>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</si>
  <si>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</si>
  <si>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</si>
  <si>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</si>
  <si>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</si>
  <si>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</si>
  <si>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</si>
  <si>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</si>
  <si>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</si>
  <si>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</si>
  <si>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</si>
  <si>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</si>
  <si>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</si>
  <si>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</si>
  <si>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</si>
  <si>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</si>
  <si>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</si>
  <si>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</si>
  <si>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</si>
  <si>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</si>
  <si>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</si>
  <si>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</si>
  <si>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</si>
  <si>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</si>
  <si>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</si>
  <si>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</si>
  <si>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</si>
  <si>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</si>
  <si>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</si>
  <si>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</si>
  <si>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</si>
  <si>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</si>
  <si>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</si>
  <si>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</si>
  <si>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</si>
  <si>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</si>
  <si>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</si>
  <si>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</si>
  <si>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</si>
  <si>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</si>
  <si>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</si>
  <si>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</si>
  <si>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</si>
  <si>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</si>
  <si>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</si>
  <si>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</si>
  <si>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</si>
  <si>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</si>
  <si>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</si>
  <si>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</si>
  <si>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</si>
  <si>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</si>
  <si>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</si>
  <si>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</si>
  <si>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</si>
  <si>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</si>
  <si>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</si>
  <si>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</si>
  <si>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</si>
  <si>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</si>
  <si>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</si>
  <si>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</si>
  <si>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</si>
  <si>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</si>
  <si>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</si>
  <si>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</si>
  <si>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</si>
  <si>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</si>
  <si>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</si>
  <si>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</si>
  <si>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</si>
  <si>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</si>
  <si>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</si>
  <si>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</si>
  <si>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</si>
  <si>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</si>
  <si>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</si>
  <si>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</si>
  <si>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</si>
  <si>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</si>
  <si>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</si>
  <si>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</si>
  <si>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</si>
  <si>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</si>
  <si>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</si>
  <si>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</si>
  <si>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</si>
  <si>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</si>
  <si>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</si>
  <si>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</si>
  <si>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</si>
  <si>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</si>
  <si>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</si>
  <si>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</si>
  <si>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</si>
  <si>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</si>
  <si>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</si>
  <si>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</si>
  <si>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</si>
  <si>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</si>
  <si>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</si>
  <si>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</si>
  <si>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</si>
  <si>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</si>
  <si>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</si>
  <si>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</si>
  <si>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</si>
  <si>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</si>
  <si>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</si>
  <si>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</si>
  <si>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</si>
  <si>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</si>
  <si>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</si>
  <si>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</si>
  <si>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</si>
  <si>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</si>
  <si>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</si>
  <si>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</si>
  <si>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</si>
  <si>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</si>
  <si>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</si>
  <si>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</si>
  <si>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</si>
  <si>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</si>
  <si>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</si>
  <si>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</si>
  <si>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</si>
  <si>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</si>
  <si>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</si>
  <si>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</si>
  <si>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</si>
  <si>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</si>
  <si>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</si>
  <si>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</si>
  <si>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</si>
  <si>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</si>
  <si>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</si>
  <si>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</si>
  <si>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</si>
  <si>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</si>
  <si>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</si>
  <si>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</si>
  <si>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</si>
  <si>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</si>
  <si>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</si>
  <si>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</si>
  <si>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</si>
  <si>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</si>
  <si>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</si>
  <si>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</si>
  <si>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</si>
  <si>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</si>
  <si>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</si>
  <si>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</si>
  <si>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</si>
  <si>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</si>
  <si>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</si>
  <si>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</si>
  <si>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</si>
  <si>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</si>
  <si>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</si>
  <si>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</si>
  <si>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</si>
  <si>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</si>
  <si>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</si>
  <si>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</si>
  <si>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</si>
  <si>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</si>
  <si>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</si>
  <si>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</si>
  <si>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</si>
  <si>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</si>
  <si>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</si>
  <si>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</si>
  <si>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</si>
  <si>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</si>
  <si>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</si>
  <si>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</si>
  <si>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</si>
  <si>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</si>
  <si>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</si>
  <si>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</si>
  <si>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</si>
  <si>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</si>
  <si>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</si>
  <si>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</si>
  <si>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</si>
  <si>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</si>
  <si>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</si>
  <si>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</si>
  <si>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</si>
  <si>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</si>
  <si>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</si>
  <si>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</si>
  <si>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</si>
  <si>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</si>
  <si>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</si>
  <si>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</si>
  <si>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</si>
  <si>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</si>
  <si>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</si>
  <si>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</si>
  <si>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</si>
  <si>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</si>
  <si>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</si>
  <si>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</si>
  <si>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</si>
  <si>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</si>
  <si>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</si>
  <si>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</si>
  <si>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</si>
  <si>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</si>
  <si>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</si>
  <si>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</si>
  <si>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</si>
  <si>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</si>
  <si>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</si>
  <si>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</si>
  <si>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</si>
  <si>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</si>
  <si>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</si>
  <si>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</si>
  <si>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</si>
  <si>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</si>
  <si>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</si>
  <si>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</si>
  <si>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</si>
  <si>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</si>
  <si>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</si>
  <si>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</si>
  <si>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</si>
  <si>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</si>
  <si>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</si>
  <si>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</si>
  <si>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</si>
  <si>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</si>
  <si>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</si>
  <si>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</si>
  <si>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</si>
  <si>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</si>
  <si>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</si>
  <si>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</si>
  <si>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</si>
  <si>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</si>
  <si>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</si>
  <si>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</si>
  <si>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</si>
  <si>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</si>
  <si>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</si>
  <si>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</si>
  <si>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</si>
  <si>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</si>
  <si>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</si>
  <si>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</si>
  <si>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</si>
  <si>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</si>
  <si>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</si>
  <si>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</si>
  <si>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</si>
  <si>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</si>
  <si>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</si>
  <si>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</si>
  <si>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</si>
  <si>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</si>
  <si>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</si>
  <si>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</si>
  <si>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</si>
  <si>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</si>
  <si>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</si>
  <si>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</si>
  <si>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</si>
  <si>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</si>
  <si>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</si>
  <si>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</si>
  <si>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</si>
  <si>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</si>
  <si>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</si>
  <si>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</si>
  <si>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</si>
  <si>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</si>
  <si>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</si>
  <si>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</si>
  <si>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</si>
  <si>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</si>
  <si>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</si>
  <si>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</si>
  <si>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</si>
  <si>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</si>
  <si>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</si>
  <si>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</si>
  <si>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</si>
  <si>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</si>
  <si>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</si>
  <si>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</si>
  <si>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</si>
  <si>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</si>
  <si>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</si>
  <si>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</si>
  <si>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</si>
  <si>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</si>
  <si>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</si>
  <si>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</si>
  <si>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</si>
  <si>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</si>
  <si>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</si>
  <si>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</si>
  <si>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</si>
  <si>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</si>
  <si>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</si>
  <si>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</si>
  <si>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</si>
  <si>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</si>
  <si>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</si>
  <si>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</si>
  <si>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</si>
  <si>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</si>
  <si>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</si>
  <si>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</si>
  <si>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</si>
  <si>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</si>
  <si>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</si>
  <si>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</si>
  <si>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</si>
  <si>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</si>
  <si>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</si>
  <si>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</si>
  <si>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</si>
  <si>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</si>
  <si>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</si>
  <si>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</si>
  <si>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</si>
  <si>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</si>
  <si>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</si>
  <si>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</si>
  <si>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</si>
  <si>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</si>
  <si>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</si>
  <si>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</si>
  <si>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</si>
  <si>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</si>
  <si>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</si>
  <si>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</si>
  <si>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</si>
  <si>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</si>
  <si>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</si>
  <si>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</si>
  <si>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</si>
  <si>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</si>
  <si>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</si>
  <si>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</si>
  <si>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</si>
  <si>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</si>
  <si>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</si>
  <si>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</si>
  <si>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</si>
  <si>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</si>
  <si>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</si>
  <si>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</si>
  <si>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</si>
  <si>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</si>
  <si>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</si>
  <si>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</si>
  <si>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</si>
  <si>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</si>
  <si>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</si>
  <si>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</si>
  <si>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</si>
  <si>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</si>
  <si>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</si>
  <si>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</si>
  <si>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</si>
  <si>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</si>
  <si>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</si>
  <si>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</si>
  <si>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</si>
  <si>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</si>
  <si>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</si>
  <si>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</si>
  <si>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</si>
  <si>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</si>
  <si>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</si>
  <si>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</si>
  <si>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</si>
  <si>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</si>
  <si>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</si>
  <si>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</si>
  <si>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</si>
  <si>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</si>
  <si>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</si>
  <si>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</si>
  <si>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</si>
  <si>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</si>
  <si>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</si>
  <si>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</si>
  <si>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</si>
  <si>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</si>
  <si>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</si>
  <si>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</si>
  <si>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</si>
  <si>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</si>
  <si>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</si>
  <si>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</si>
  <si>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</si>
  <si>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</si>
  <si>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</si>
  <si>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</si>
  <si>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</si>
  <si>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</si>
  <si>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</si>
  <si>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</si>
  <si>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</si>
  <si>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</si>
  <si>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</si>
  <si>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</si>
  <si>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</si>
  <si>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</si>
  <si>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</si>
  <si>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</si>
  <si>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</si>
  <si>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</si>
  <si>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</si>
  <si>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</si>
  <si>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</si>
  <si>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</si>
  <si>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</si>
  <si>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</si>
  <si>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</si>
  <si>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</si>
  <si>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</si>
  <si>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</si>
  <si>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</si>
  <si>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</si>
  <si>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</si>
  <si>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</si>
  <si>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</si>
  <si>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</si>
  <si>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</si>
  <si>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</si>
  <si>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</si>
  <si>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</si>
  <si>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</si>
  <si>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</si>
  <si>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</si>
  <si>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</si>
  <si>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</si>
  <si>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</si>
  <si>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</si>
  <si>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</si>
  <si>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</si>
  <si>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</si>
  <si>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</si>
  <si>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</si>
  <si>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</si>
  <si>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</si>
  <si>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</si>
  <si>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</si>
  <si>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</si>
  <si>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</si>
  <si>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</si>
  <si>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</si>
  <si>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</si>
  <si>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</si>
  <si>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</si>
  <si>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</si>
  <si>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</si>
  <si>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</si>
  <si>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</si>
  <si>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</si>
  <si>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</si>
  <si>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</si>
  <si>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</si>
  <si>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</si>
  <si>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</si>
  <si>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</si>
  <si>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</si>
  <si>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</si>
  <si>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</si>
  <si>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</si>
  <si>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</si>
  <si>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</si>
  <si>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</si>
  <si>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</si>
  <si>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</si>
  <si>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</si>
  <si>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</si>
  <si>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</si>
  <si>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</si>
  <si>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</si>
  <si>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</si>
  <si>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</si>
  <si>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</si>
  <si>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</si>
  <si>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</si>
  <si>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</si>
  <si>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</si>
  <si>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</si>
  <si>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</si>
  <si>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</si>
  <si>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</si>
  <si>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</si>
  <si>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</si>
  <si>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</si>
  <si>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</si>
  <si>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</si>
  <si>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</si>
  <si>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</si>
  <si>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</si>
  <si>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</si>
  <si>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</si>
  <si>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</si>
  <si>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</si>
  <si>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</si>
  <si>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</si>
  <si>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</si>
  <si>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</si>
  <si>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</si>
  <si>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</si>
  <si>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</si>
  <si>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</si>
  <si>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</si>
  <si>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</si>
  <si>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</si>
  <si>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</si>
  <si>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</si>
  <si>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</si>
  <si>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</si>
  <si>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</si>
  <si>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</si>
  <si>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</si>
  <si>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</si>
  <si>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</si>
  <si>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</si>
  <si>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</si>
  <si>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</si>
  <si>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</si>
  <si>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</si>
  <si>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</si>
  <si>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</si>
  <si>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</si>
  <si>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</si>
  <si>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</si>
  <si>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</si>
  <si>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</si>
  <si>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</si>
  <si>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</si>
  <si>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</si>
  <si>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</si>
  <si>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</si>
  <si>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</si>
  <si>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</si>
  <si>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</si>
  <si>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</si>
  <si>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</si>
  <si>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</si>
  <si>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</si>
  <si>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</si>
  <si>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</si>
  <si>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</si>
  <si>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</si>
  <si>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</si>
  <si>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</si>
  <si>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</si>
  <si>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</si>
  <si>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</si>
  <si>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</si>
  <si>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</si>
  <si>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</si>
  <si>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</si>
  <si>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</si>
  <si>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</si>
  <si>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</si>
  <si>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</si>
  <si>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</si>
  <si>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</si>
  <si>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</si>
  <si>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</si>
  <si>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</si>
  <si>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</si>
  <si>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</si>
  <si>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</si>
  <si>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</si>
  <si>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</si>
  <si>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</si>
  <si>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</si>
  <si>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</si>
  <si>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</si>
  <si>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</si>
  <si>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</si>
  <si>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</si>
  <si>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</si>
  <si>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</si>
  <si>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</si>
  <si>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</si>
  <si>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</si>
  <si>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</si>
  <si>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</si>
  <si>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</si>
  <si>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</si>
  <si>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</si>
  <si>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</si>
  <si>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</si>
  <si>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</si>
  <si>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</si>
  <si>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</si>
  <si>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</si>
  <si>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</si>
  <si>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</si>
  <si>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</si>
  <si>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</si>
  <si>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</si>
  <si>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</si>
  <si>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</si>
  <si>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</si>
  <si>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</si>
  <si>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</si>
  <si>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</si>
  <si>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</si>
  <si>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</si>
  <si>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</si>
  <si>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</si>
  <si>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</si>
  <si>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</si>
  <si>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</si>
  <si>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</si>
  <si>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</si>
  <si>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</si>
  <si>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</si>
  <si>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</si>
  <si>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</si>
  <si>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</si>
  <si>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</si>
  <si>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</si>
  <si>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</si>
  <si>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</si>
  <si>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</si>
  <si>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</si>
  <si>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</si>
  <si>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</si>
  <si>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</si>
  <si>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</si>
  <si>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</si>
  <si>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</si>
  <si>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</si>
  <si>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</si>
  <si>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</si>
  <si>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</si>
  <si>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</si>
  <si>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</si>
  <si>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</si>
  <si>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</si>
  <si>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</si>
  <si>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</si>
  <si>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</si>
  <si>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</si>
  <si>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</si>
  <si>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</si>
  <si>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</si>
  <si>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</si>
  <si>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</si>
  <si>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</si>
  <si>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</si>
  <si>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</si>
  <si>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</si>
  <si>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</si>
  <si>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</si>
  <si>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</si>
  <si>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</si>
  <si>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</si>
  <si>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</si>
  <si>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</si>
  <si>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</si>
  <si>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</si>
  <si>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</si>
  <si>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</si>
  <si>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</si>
  <si>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</si>
  <si>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</si>
  <si>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</si>
  <si>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</si>
  <si>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</si>
  <si>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</si>
  <si>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</si>
  <si>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</si>
  <si>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</si>
  <si>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</si>
  <si>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</si>
  <si>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</si>
  <si>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</si>
  <si>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</si>
  <si>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</si>
  <si>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</si>
  <si>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</si>
  <si>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</si>
  <si>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</si>
  <si>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</si>
  <si>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</si>
  <si>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</si>
  <si>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</si>
  <si>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</si>
  <si>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</si>
  <si>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</si>
  <si>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</si>
  <si>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</si>
  <si>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</si>
  <si>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</si>
  <si>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</si>
  <si>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</si>
  <si>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</si>
  <si>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</si>
  <si>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</si>
  <si>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</si>
  <si>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</si>
  <si>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</si>
  <si>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</si>
  <si>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</si>
  <si>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</si>
  <si>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</si>
  <si>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</si>
  <si>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</si>
  <si>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</si>
  <si>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</si>
  <si>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</si>
  <si>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</si>
  <si>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</si>
  <si>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</si>
  <si>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</si>
  <si>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</si>
  <si>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</si>
  <si>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</si>
  <si>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</si>
  <si>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</si>
  <si>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</si>
  <si>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</si>
  <si>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</si>
  <si>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</si>
  <si>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</si>
  <si>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</si>
  <si>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</si>
  <si>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</si>
  <si>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</si>
  <si>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</si>
  <si>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</si>
  <si>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</si>
  <si>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</si>
  <si>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</si>
  <si>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</si>
  <si>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</si>
  <si>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</si>
  <si>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</si>
  <si>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</si>
  <si>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</si>
  <si>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</si>
  <si>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</si>
  <si>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</si>
  <si>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</si>
  <si>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</si>
  <si>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</si>
  <si>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</si>
  <si>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</si>
  <si>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</si>
  <si>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</si>
  <si>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</si>
  <si>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</si>
  <si>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</si>
  <si>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</si>
  <si>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</si>
  <si>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</si>
  <si>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</si>
  <si>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</si>
  <si>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</si>
  <si>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</si>
  <si>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</si>
  <si>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</si>
  <si>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</si>
  <si>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</si>
  <si>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</si>
  <si>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</si>
  <si>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</si>
  <si>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</si>
  <si>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</si>
  <si>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</si>
  <si>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</si>
  <si>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</si>
  <si>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</si>
  <si>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</si>
  <si>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</si>
  <si>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</si>
  <si>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</si>
  <si>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</si>
  <si>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</si>
  <si>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</si>
  <si>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</si>
  <si>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</si>
  <si>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</si>
  <si>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</si>
  <si>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</si>
  <si>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</si>
  <si>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</si>
  <si>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</si>
  <si>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</si>
  <si>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</si>
  <si>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</si>
  <si>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</si>
  <si>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</si>
  <si>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</si>
  <si>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</si>
  <si>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</si>
  <si>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</si>
  <si>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</si>
  <si>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</si>
  <si>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</si>
  <si>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</si>
  <si>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</si>
  <si>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</si>
  <si>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</si>
  <si>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</si>
  <si>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</si>
  <si>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</si>
  <si>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</si>
  <si>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</si>
  <si>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</si>
  <si>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</si>
  <si>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</si>
  <si>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</si>
  <si>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</si>
  <si>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</si>
  <si>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</si>
  <si>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</si>
  <si>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</si>
  <si>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</si>
  <si>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</si>
  <si>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</si>
  <si>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</si>
  <si>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</si>
  <si>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</si>
  <si>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</si>
  <si>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</si>
  <si>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</si>
  <si>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</si>
  <si>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</si>
  <si>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</si>
  <si>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</si>
  <si>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</si>
  <si>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</si>
  <si>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</si>
  <si>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</si>
  <si>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</si>
  <si>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</si>
  <si>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</si>
  <si>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</si>
  <si>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</si>
  <si>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</si>
  <si>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</si>
  <si>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</si>
  <si>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</si>
  <si>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</si>
  <si>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</si>
  <si>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</si>
  <si>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</si>
  <si>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</si>
  <si>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</si>
  <si>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</si>
  <si>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</si>
  <si>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</si>
  <si>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</si>
  <si>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</si>
  <si>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</si>
  <si>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</si>
  <si>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</si>
  <si>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</si>
  <si>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</si>
  <si>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</si>
  <si>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</si>
  <si>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</si>
  <si>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</si>
  <si>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</si>
  <si>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</si>
  <si>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</si>
  <si>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</si>
  <si>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</si>
  <si>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</si>
  <si>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</si>
  <si>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</si>
  <si>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</si>
  <si>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</si>
  <si>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</si>
  <si>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</si>
  <si>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</si>
  <si>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</si>
  <si>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</si>
  <si>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</si>
  <si>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</si>
  <si>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</si>
  <si>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</si>
  <si>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</si>
  <si>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</si>
  <si>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</si>
  <si>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</si>
  <si>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</si>
  <si>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</si>
  <si>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</si>
  <si>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</si>
  <si>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</si>
  <si>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</si>
  <si>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</si>
  <si>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</si>
  <si>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</si>
  <si>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</si>
  <si>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</si>
  <si>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</si>
  <si>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</si>
  <si>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</si>
  <si>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</si>
  <si>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</si>
  <si>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</si>
  <si>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</si>
  <si>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</si>
  <si>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</si>
  <si>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</si>
  <si>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</si>
  <si>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</si>
  <si>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</si>
  <si>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</si>
  <si>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</si>
  <si>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</si>
  <si>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</si>
  <si>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</si>
  <si>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</si>
  <si>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</si>
  <si>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</si>
  <si>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</si>
  <si>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</si>
  <si>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</si>
  <si>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</si>
  <si>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</si>
  <si>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</si>
  <si>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</si>
  <si>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</si>
  <si>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</si>
  <si>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</si>
  <si>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</si>
  <si>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</si>
  <si>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</si>
  <si>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</si>
  <si>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</si>
  <si>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</si>
  <si>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</si>
  <si>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</si>
  <si>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</si>
  <si>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</si>
  <si>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</si>
  <si>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</si>
  <si>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</si>
  <si>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</si>
  <si>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</si>
  <si>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</si>
  <si>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</si>
  <si>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</si>
  <si>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</si>
  <si>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</si>
  <si>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</si>
  <si>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</si>
  <si>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</si>
  <si>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</si>
  <si>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</si>
  <si>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</si>
  <si>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</si>
  <si>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</si>
  <si>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</si>
  <si>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</si>
  <si>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</si>
  <si>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</si>
  <si>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</si>
  <si>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</si>
  <si>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</si>
  <si>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</si>
  <si>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</si>
  <si>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</si>
  <si>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</si>
  <si>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</si>
  <si>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</si>
  <si>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</si>
  <si>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</si>
  <si>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</si>
  <si>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</si>
  <si>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</si>
  <si>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</si>
  <si>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</si>
  <si>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</si>
  <si>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</si>
  <si>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</si>
  <si>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</si>
  <si>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</si>
  <si>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</si>
  <si>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</si>
  <si>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</si>
  <si>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</si>
  <si>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</si>
  <si>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</si>
  <si>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</si>
  <si>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</si>
  <si>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</si>
  <si>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</si>
  <si>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</si>
  <si>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</si>
  <si>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</si>
  <si>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</si>
  <si>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</si>
  <si>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</si>
  <si>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</si>
  <si>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</si>
  <si>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</si>
  <si>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</si>
  <si>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</si>
  <si>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</si>
  <si>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</si>
  <si>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</si>
  <si>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</si>
  <si>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</si>
  <si>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</si>
  <si>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</si>
  <si>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</si>
  <si>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</si>
  <si>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</si>
  <si>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</si>
  <si>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</si>
  <si>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</si>
  <si>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</si>
  <si>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</si>
  <si>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</si>
  <si>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</si>
  <si>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</si>
  <si>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</si>
  <si>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</si>
  <si>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</si>
  <si>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</si>
  <si>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</si>
  <si>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</si>
  <si>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</si>
  <si>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</si>
  <si>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</si>
  <si>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</si>
  <si>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</si>
  <si>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</si>
  <si>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</si>
  <si>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</si>
  <si>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</si>
  <si>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</si>
  <si>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</si>
  <si>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</si>
  <si>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</si>
  <si>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</si>
  <si>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</si>
  <si>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</si>
  <si>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</si>
  <si>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</si>
  <si>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</si>
  <si>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</si>
  <si>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</si>
  <si>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</si>
  <si>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</si>
  <si>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</si>
  <si>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</si>
  <si>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</si>
  <si>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</si>
  <si>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</si>
  <si>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</si>
  <si>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</si>
  <si>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</si>
  <si>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</si>
  <si>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</si>
  <si>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</si>
  <si>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</si>
  <si>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</si>
  <si>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</si>
  <si>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</si>
  <si>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</si>
  <si>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</si>
  <si>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</si>
  <si>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</si>
  <si>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</si>
  <si>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</si>
  <si>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</si>
  <si>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</si>
  <si>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</si>
  <si>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</si>
  <si>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</si>
  <si>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</si>
  <si>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</si>
  <si>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</si>
  <si>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</si>
  <si>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</si>
  <si>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</si>
  <si>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</si>
  <si>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</si>
  <si>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</si>
  <si>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</si>
  <si>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</si>
  <si>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</si>
  <si>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</si>
  <si>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</si>
  <si>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</si>
  <si>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</si>
  <si>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</si>
  <si>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</si>
  <si>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</si>
  <si>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</si>
  <si>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</si>
  <si>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</si>
  <si>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</si>
  <si>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</si>
  <si>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</si>
  <si>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</si>
  <si>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</si>
  <si>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</si>
  <si>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</si>
  <si>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</si>
  <si>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</si>
  <si>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</si>
  <si>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</si>
  <si>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</si>
  <si>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</si>
  <si>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</si>
  <si>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</si>
  <si>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</si>
  <si>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</si>
  <si>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</si>
  <si>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</si>
  <si>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</si>
  <si>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</si>
  <si>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</si>
  <si>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</si>
  <si>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</si>
  <si>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</si>
  <si>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</si>
  <si>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</si>
  <si>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</si>
  <si>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</si>
  <si>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</si>
  <si>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</si>
  <si>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</si>
  <si>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</si>
  <si>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</si>
  <si>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</si>
  <si>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</si>
  <si>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</si>
  <si>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</si>
  <si>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</si>
  <si>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</si>
  <si>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</si>
  <si>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</si>
  <si>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</si>
  <si>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</si>
  <si>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</si>
  <si>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</si>
  <si>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</si>
  <si>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</si>
  <si>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</si>
  <si>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</si>
  <si>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</si>
  <si>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</si>
  <si>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</si>
  <si>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</si>
  <si>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</si>
  <si>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</si>
  <si>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</si>
  <si>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</si>
  <si>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</si>
  <si>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</si>
  <si>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</si>
  <si>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</si>
  <si>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</si>
  <si>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</si>
  <si>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</si>
  <si>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</si>
  <si>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</si>
  <si>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</si>
  <si>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</si>
  <si>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</si>
  <si>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</si>
  <si>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</si>
  <si>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</si>
  <si>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</si>
  <si>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</si>
  <si>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</si>
  <si>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</si>
  <si>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</si>
  <si>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</si>
  <si>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</si>
  <si>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</si>
  <si>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</si>
  <si>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</si>
  <si>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</si>
  <si>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</si>
  <si>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</si>
  <si>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</si>
  <si>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</si>
  <si>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</si>
  <si>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</si>
  <si>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</si>
  <si>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</si>
  <si>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</si>
  <si>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</si>
  <si>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</si>
  <si>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</si>
  <si>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</si>
  <si>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</si>
  <si>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</si>
  <si>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</si>
  <si>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</si>
  <si>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</si>
  <si>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</si>
  <si>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</si>
  <si>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</si>
  <si>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</si>
  <si>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</si>
  <si>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</si>
  <si>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</si>
  <si>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</si>
  <si>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</si>
  <si>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</si>
  <si>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</si>
  <si>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</si>
  <si>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</si>
  <si>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</si>
  <si>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</si>
  <si>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</si>
  <si>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</si>
  <si>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</si>
  <si>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</si>
  <si>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</si>
  <si>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</si>
  <si>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</si>
  <si>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</si>
  <si>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</si>
  <si>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</si>
  <si>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</si>
  <si>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</si>
  <si>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</si>
  <si>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</si>
  <si>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</si>
  <si>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</si>
  <si>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</si>
  <si>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</si>
  <si>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</si>
  <si>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</si>
  <si>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</si>
  <si>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</si>
  <si>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</si>
  <si>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</si>
  <si>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</si>
  <si>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</si>
  <si>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</si>
  <si>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</si>
  <si>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</si>
  <si>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</si>
  <si>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</si>
  <si>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</si>
  <si>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</si>
  <si>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</si>
  <si>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</si>
  <si>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</si>
  <si>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</si>
  <si>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</si>
  <si>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</si>
  <si>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</si>
  <si>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</si>
  <si>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</si>
  <si>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</si>
  <si>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</si>
  <si>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</si>
  <si>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</si>
  <si>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</si>
  <si>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</si>
  <si>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</si>
  <si>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</si>
  <si>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</si>
  <si>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</si>
  <si>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</si>
  <si>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</si>
  <si>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</si>
  <si>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</si>
  <si>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</si>
  <si>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</si>
  <si>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</si>
  <si>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</si>
  <si>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</si>
  <si>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</si>
  <si>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</si>
  <si>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</si>
  <si>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</si>
  <si>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</si>
  <si>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</si>
  <si>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</si>
  <si>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</si>
  <si>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</si>
  <si>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</si>
  <si>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</si>
  <si>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</si>
  <si>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</si>
  <si>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</si>
  <si>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</si>
  <si>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</si>
  <si>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</si>
  <si>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</si>
  <si>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</si>
  <si>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</si>
  <si>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</si>
  <si>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</si>
  <si>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</si>
  <si>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</si>
  <si>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</si>
  <si>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</si>
  <si>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</si>
  <si>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</si>
  <si>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</si>
  <si>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</si>
  <si>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</si>
  <si>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</si>
  <si>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</si>
  <si>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</si>
  <si>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</si>
  <si>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</si>
  <si>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</si>
  <si>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</si>
  <si>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</si>
  <si>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</si>
  <si>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</si>
  <si>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</si>
  <si>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</si>
  <si>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</si>
  <si>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</si>
  <si>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</si>
  <si>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</si>
  <si>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</si>
  <si>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</si>
  <si>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</si>
  <si>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</si>
  <si>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</si>
  <si>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</si>
  <si>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</si>
  <si>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</si>
  <si>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</si>
  <si>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</si>
  <si>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</si>
  <si>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</si>
  <si>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</si>
  <si>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</si>
  <si>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</si>
  <si>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</si>
  <si>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</si>
  <si>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</si>
  <si>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</si>
  <si>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</si>
  <si>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</si>
  <si>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</si>
  <si>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</si>
  <si>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</si>
  <si>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</si>
  <si>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</si>
  <si>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</si>
  <si>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</si>
  <si>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</si>
  <si>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</si>
  <si>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</si>
  <si>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</si>
  <si>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</si>
  <si>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</si>
  <si>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</si>
  <si>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</si>
  <si>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</si>
  <si>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</si>
  <si>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</si>
  <si>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</si>
  <si>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</si>
  <si>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</si>
  <si>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</si>
  <si>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</si>
  <si>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</si>
  <si>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</si>
  <si>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</si>
  <si>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</si>
  <si>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</si>
  <si>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</si>
  <si>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</si>
  <si>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</si>
  <si>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</si>
  <si>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</si>
  <si>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</si>
  <si>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</si>
  <si>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</si>
  <si>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</si>
  <si>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</si>
  <si>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</si>
  <si>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</si>
  <si>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</si>
  <si>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</si>
  <si>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</si>
  <si>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</si>
  <si>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</si>
  <si>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</si>
  <si>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</si>
  <si>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</si>
  <si>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</si>
  <si>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</si>
  <si>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</si>
  <si>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</si>
  <si>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</si>
  <si>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</si>
  <si>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</si>
  <si>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</si>
  <si>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</si>
  <si>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</si>
  <si>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</si>
  <si>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</si>
  <si>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</si>
  <si>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</si>
  <si>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</si>
  <si>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</si>
  <si>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</si>
  <si>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</si>
  <si>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</si>
  <si>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</si>
  <si>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</si>
  <si>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</si>
  <si>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</si>
  <si>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</si>
  <si>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</si>
  <si>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</si>
  <si>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</si>
  <si>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</si>
  <si>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</si>
  <si>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</si>
  <si>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</si>
  <si>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</si>
  <si>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</si>
  <si>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</si>
  <si>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</si>
  <si>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</si>
  <si>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</si>
  <si>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</si>
  <si>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</si>
  <si>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</si>
  <si>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</si>
  <si>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</si>
  <si>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</si>
  <si>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</si>
  <si>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</si>
  <si>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</si>
  <si>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</si>
  <si>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</si>
  <si>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</si>
  <si>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</si>
  <si>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</si>
  <si>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</si>
  <si>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</si>
  <si>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</si>
  <si>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</si>
  <si>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</si>
  <si>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</si>
  <si>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</si>
  <si>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</si>
  <si>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</si>
  <si>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</si>
  <si>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</si>
  <si>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</si>
  <si>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</si>
  <si>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</si>
  <si>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</si>
  <si>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</si>
  <si>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</si>
  <si>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</si>
  <si>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</si>
  <si>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</si>
  <si>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</si>
  <si>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</si>
  <si>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</si>
  <si>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</si>
  <si>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</si>
  <si>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</si>
  <si>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</si>
  <si>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</si>
  <si>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</si>
  <si>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</si>
  <si>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</si>
  <si>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</si>
  <si>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</si>
  <si>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</si>
  <si>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</si>
  <si>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</si>
  <si>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</si>
  <si>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</si>
  <si>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</si>
  <si>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</si>
  <si>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</si>
  <si>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</si>
  <si>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</si>
  <si>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</si>
  <si>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</si>
  <si>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</si>
  <si>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</si>
  <si>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</si>
  <si>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</si>
  <si>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</si>
  <si>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</si>
  <si>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</si>
  <si>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</si>
  <si>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</si>
  <si>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</si>
  <si>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</si>
  <si>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</si>
  <si>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</si>
  <si>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</si>
  <si>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</si>
  <si>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</si>
  <si>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</si>
  <si>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</si>
  <si>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</si>
  <si>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</si>
  <si>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</si>
  <si>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</si>
  <si>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</si>
  <si>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</si>
  <si>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</si>
  <si>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</si>
  <si>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</si>
  <si>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</si>
  <si>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</si>
  <si>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</si>
  <si>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</si>
  <si>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</si>
  <si>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</si>
  <si>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</si>
  <si>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</si>
  <si>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</si>
  <si>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</si>
  <si>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</si>
  <si>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</si>
  <si>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</si>
  <si>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</si>
  <si>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</si>
  <si>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</si>
  <si>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</si>
  <si>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</si>
  <si>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</si>
  <si>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</si>
  <si>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</si>
  <si>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</si>
  <si>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</si>
  <si>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</si>
  <si>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</si>
  <si>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</si>
  <si>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</si>
  <si>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</si>
  <si>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</si>
  <si>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</si>
  <si>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</si>
  <si>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</si>
  <si>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</si>
  <si>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</si>
  <si>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</si>
  <si>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</si>
  <si>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</si>
  <si>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</si>
  <si>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</si>
  <si>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</si>
  <si>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</si>
  <si>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</si>
  <si>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</si>
  <si>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</si>
  <si>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</si>
  <si>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</si>
  <si>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</si>
  <si>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</si>
  <si>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</si>
  <si>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</si>
  <si>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</si>
  <si>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</si>
  <si>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</si>
  <si>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</si>
  <si>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</si>
  <si>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</si>
  <si>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</si>
  <si>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</si>
  <si>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</si>
  <si>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</si>
  <si>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</si>
  <si>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</si>
  <si>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</si>
  <si>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</si>
  <si>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</si>
  <si>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</si>
  <si>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</si>
  <si>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</si>
  <si>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</si>
  <si>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</si>
  <si>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</si>
  <si>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</si>
  <si>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</si>
  <si>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</si>
  <si>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</si>
  <si>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</si>
  <si>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</si>
  <si>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</si>
  <si>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</si>
  <si>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</si>
  <si>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</si>
  <si>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</si>
  <si>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</si>
  <si>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</si>
  <si>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</si>
  <si>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</si>
  <si>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</si>
  <si>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</si>
  <si>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</si>
  <si>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</si>
  <si>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</si>
  <si>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</si>
  <si>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</si>
  <si>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</si>
  <si>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</si>
  <si>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</si>
  <si>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</si>
  <si>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</si>
  <si>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</si>
  <si>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</si>
  <si>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</si>
  <si>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</si>
  <si>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</si>
  <si>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</si>
  <si>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</si>
  <si>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</si>
  <si>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</si>
  <si>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</si>
  <si>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</si>
  <si>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</si>
  <si>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</si>
  <si>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</si>
  <si>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</si>
  <si>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</si>
  <si>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</si>
  <si>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</si>
  <si>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</si>
  <si>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</si>
  <si>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</si>
  <si>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</si>
  <si>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</si>
  <si>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</si>
  <si>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</si>
  <si>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</si>
  <si>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</si>
  <si>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</si>
  <si>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</si>
  <si>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</si>
  <si>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</si>
  <si>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</si>
  <si>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</si>
  <si>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</si>
  <si>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</si>
  <si>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</si>
  <si>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</si>
  <si>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</si>
  <si>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</si>
  <si>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</si>
  <si>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</si>
  <si>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</si>
  <si>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</si>
  <si>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</si>
  <si>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</si>
  <si>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</si>
  <si>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</si>
  <si>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</si>
  <si>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</si>
  <si>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</si>
  <si>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</si>
  <si>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</si>
  <si>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</si>
  <si>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</si>
  <si>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</si>
  <si>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</si>
  <si>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</si>
  <si>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</si>
  <si>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</si>
  <si>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</si>
  <si>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</si>
  <si>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</si>
  <si>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</si>
  <si>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</si>
  <si>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</si>
  <si>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</si>
  <si>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</si>
  <si>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</si>
  <si>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</si>
  <si>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</si>
  <si>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</si>
  <si>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</si>
  <si>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</si>
  <si>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</si>
  <si>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</si>
  <si>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</si>
  <si>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</si>
  <si>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</si>
  <si>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</si>
  <si>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</si>
  <si>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</si>
  <si>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</si>
  <si>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</si>
  <si>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</si>
  <si>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</si>
  <si>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</si>
  <si>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</si>
  <si>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</si>
  <si>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</si>
  <si>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</si>
  <si>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</si>
  <si>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</si>
  <si>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</si>
  <si>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</si>
  <si>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</si>
  <si>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</si>
  <si>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</si>
  <si>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</si>
  <si>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</si>
  <si>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</si>
  <si>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</si>
  <si>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</si>
  <si>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</si>
  <si>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</si>
  <si>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</si>
  <si>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</si>
  <si>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</si>
  <si>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</si>
  <si>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</si>
  <si>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</si>
  <si>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</si>
  <si>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</si>
  <si>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</si>
  <si>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</si>
  <si>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</si>
  <si>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</si>
  <si>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</si>
  <si>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</si>
  <si>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</si>
  <si>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</si>
  <si>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</si>
  <si>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</si>
  <si>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</si>
  <si>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</si>
  <si>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</si>
  <si>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</si>
  <si>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</si>
  <si>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</si>
  <si>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</si>
  <si>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</si>
  <si>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</si>
  <si>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</si>
  <si>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</si>
  <si>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</si>
  <si>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</si>
  <si>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</si>
  <si>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</si>
  <si>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</si>
  <si>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</si>
  <si>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</si>
  <si>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</si>
  <si>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</si>
  <si>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</si>
  <si>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</si>
  <si>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</si>
  <si>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</si>
  <si>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</si>
  <si>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</si>
  <si>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</si>
  <si>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</si>
  <si>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</si>
  <si>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</si>
  <si>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</si>
  <si>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</si>
  <si>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</si>
  <si>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</si>
  <si>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</si>
  <si>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</si>
  <si>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</si>
  <si>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</si>
  <si>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</si>
  <si>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</si>
  <si>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</si>
  <si>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</si>
  <si>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</si>
  <si>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</si>
  <si>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</si>
  <si>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</si>
  <si>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</si>
  <si>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</si>
  <si>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</si>
  <si>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</si>
  <si>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</si>
  <si>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</si>
  <si>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</si>
  <si>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</si>
  <si>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</si>
  <si>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</si>
  <si>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</si>
  <si>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</si>
  <si>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</si>
  <si>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</si>
  <si>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</si>
  <si>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</si>
  <si>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</si>
  <si>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</si>
  <si>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</si>
  <si>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</si>
  <si>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</si>
  <si>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</si>
  <si>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</si>
  <si>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</si>
  <si>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</si>
  <si>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</si>
  <si>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</si>
  <si>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</si>
  <si>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</si>
  <si>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</si>
  <si>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</si>
  <si>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</si>
  <si>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</si>
  <si>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</si>
  <si>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</si>
  <si>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</si>
  <si>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</si>
  <si>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</si>
  <si>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</si>
  <si>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</si>
  <si>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</si>
  <si>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</si>
  <si>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</si>
  <si>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</si>
  <si>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</si>
  <si>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</si>
  <si>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</si>
  <si>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</si>
  <si>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</si>
  <si>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</si>
  <si>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</si>
  <si>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</si>
  <si>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</si>
  <si>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</si>
  <si>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</si>
  <si>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</si>
  <si>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</si>
  <si>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</si>
  <si>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</si>
  <si>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</si>
  <si>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</si>
  <si>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</si>
  <si>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</si>
  <si>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</si>
  <si>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</si>
  <si>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</si>
  <si>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</si>
  <si>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</si>
  <si>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</si>
  <si>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</si>
  <si>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</si>
  <si>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</si>
  <si>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</si>
  <si>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</si>
  <si>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</si>
  <si>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</si>
  <si>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</si>
  <si>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</si>
  <si>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</si>
  <si>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</si>
  <si>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</si>
  <si>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</si>
  <si>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</si>
  <si>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</si>
  <si>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</si>
  <si>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</si>
  <si>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</si>
  <si>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</si>
  <si>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</si>
  <si>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</si>
  <si>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</si>
  <si>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</si>
  <si>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</si>
  <si>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</si>
  <si>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</si>
  <si>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</si>
  <si>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</si>
  <si>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</si>
  <si>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</si>
  <si>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</si>
  <si>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</si>
  <si>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</si>
  <si>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</si>
  <si>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</si>
  <si>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</si>
  <si>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</si>
  <si>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</si>
  <si>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</si>
  <si>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</si>
  <si>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</si>
  <si>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</si>
  <si>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</si>
  <si>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</si>
  <si>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</si>
  <si>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</si>
  <si>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</si>
  <si>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</si>
  <si>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</si>
  <si>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</si>
  <si>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</si>
  <si>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</si>
  <si>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</si>
  <si>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</si>
  <si>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</si>
  <si>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</si>
  <si>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</si>
  <si>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</si>
  <si>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</si>
  <si>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</si>
  <si>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</si>
  <si>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</si>
  <si>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</si>
  <si>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</si>
  <si>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</si>
  <si>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</si>
  <si>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</si>
  <si>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</si>
  <si>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</si>
  <si>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</si>
  <si>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</si>
  <si>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</si>
  <si>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</si>
  <si>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</si>
  <si>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</si>
  <si>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</si>
  <si>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</si>
  <si>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</si>
  <si>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</si>
  <si>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</si>
  <si>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</si>
  <si>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</si>
  <si>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</si>
  <si>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</si>
  <si>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</si>
  <si>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</si>
  <si>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</si>
  <si>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</si>
  <si>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</si>
  <si>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</si>
  <si>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</si>
  <si>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</si>
  <si>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</si>
  <si>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</si>
  <si>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</si>
  <si>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</si>
  <si>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</si>
  <si>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</si>
  <si>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</si>
  <si>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</si>
  <si>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</si>
  <si>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</si>
  <si>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</si>
  <si>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</si>
  <si>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</si>
  <si>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</si>
  <si>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</si>
  <si>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</si>
  <si>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</si>
  <si>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</si>
  <si>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</si>
  <si>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</si>
  <si>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</si>
  <si>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</si>
  <si>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</si>
  <si>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</si>
  <si>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</si>
  <si>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</si>
  <si>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</si>
  <si>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</si>
  <si>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</si>
  <si>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</si>
  <si>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</si>
  <si>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</si>
  <si>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</si>
  <si>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</si>
  <si>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</si>
  <si>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</si>
  <si>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</si>
  <si>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</si>
  <si>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</si>
  <si>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</si>
  <si>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</si>
  <si>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</si>
  <si>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</si>
  <si>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</si>
  <si>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</si>
  <si>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</si>
  <si>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</si>
  <si>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</si>
  <si>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</si>
  <si>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</si>
  <si>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</si>
  <si>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</si>
  <si>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</si>
  <si>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</si>
  <si>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</si>
  <si>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</si>
  <si>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</si>
  <si>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</si>
  <si>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</si>
  <si>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</si>
  <si>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</si>
  <si>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</si>
  <si>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</si>
  <si>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</si>
  <si>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</si>
  <si>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</si>
  <si>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</si>
  <si>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</si>
  <si>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</si>
  <si>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</si>
  <si>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</si>
  <si>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</si>
  <si>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</si>
  <si>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</si>
  <si>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</si>
  <si>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</si>
  <si>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</si>
  <si>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</si>
  <si>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</si>
  <si>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</si>
  <si>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</si>
  <si>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</si>
  <si>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</si>
  <si>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</si>
  <si>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</si>
  <si>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</si>
  <si>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</si>
  <si>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</si>
  <si>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</si>
  <si>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</si>
  <si>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</si>
  <si>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</si>
  <si>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</si>
  <si>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</si>
  <si>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</si>
  <si>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</si>
  <si>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</si>
  <si>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</si>
  <si>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</si>
  <si>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</si>
  <si>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</si>
  <si>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</si>
  <si>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</si>
  <si>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</si>
  <si>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</si>
  <si>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</si>
  <si>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</si>
  <si>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</si>
  <si>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</si>
  <si>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</si>
  <si>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</si>
  <si>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</si>
  <si>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</si>
  <si>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</si>
  <si>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</si>
  <si>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</si>
  <si>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</si>
  <si>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</si>
  <si>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</si>
  <si>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</si>
  <si>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</si>
  <si>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</si>
  <si>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</si>
  <si>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</si>
  <si>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</si>
  <si>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</si>
  <si>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</si>
  <si>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</si>
  <si>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</si>
  <si>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</si>
  <si>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</si>
  <si>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</si>
  <si>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</si>
  <si>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</si>
  <si>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</si>
  <si>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</si>
  <si>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</si>
  <si>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</si>
  <si>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</si>
  <si>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</si>
  <si>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</si>
  <si>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</si>
  <si>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</si>
  <si>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</si>
  <si>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</si>
  <si>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</si>
  <si>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</si>
  <si>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</si>
  <si>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</si>
  <si>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</si>
  <si>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</si>
  <si>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</si>
  <si>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</si>
  <si>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</si>
  <si>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</si>
  <si>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</si>
  <si>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</si>
  <si>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</si>
  <si>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</si>
  <si>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</si>
  <si>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</si>
  <si>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</si>
  <si>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</si>
  <si>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</si>
  <si>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</si>
  <si>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</si>
  <si>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</si>
  <si>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</si>
  <si>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</si>
  <si>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</si>
  <si>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</si>
  <si>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</si>
  <si>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</si>
  <si>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</si>
  <si>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</si>
  <si>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</si>
  <si>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</si>
  <si>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</si>
  <si>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</si>
  <si>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</si>
  <si>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</si>
  <si>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</si>
  <si>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</si>
  <si>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</si>
  <si>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</si>
  <si>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</si>
  <si>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</si>
  <si>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</si>
  <si>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</si>
  <si>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</si>
  <si>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</si>
  <si>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</si>
  <si>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</si>
  <si>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</si>
  <si>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</si>
  <si>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</si>
  <si>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</si>
  <si>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</si>
  <si>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</si>
  <si>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</si>
  <si>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</si>
  <si>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</si>
  <si>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</si>
  <si>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</si>
  <si>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</si>
  <si>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</si>
  <si>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</si>
  <si>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</si>
  <si>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</si>
  <si>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</si>
  <si>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</si>
  <si>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</si>
  <si>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</si>
  <si>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</si>
  <si>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</si>
  <si>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</si>
  <si>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</si>
  <si>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</si>
  <si>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</si>
  <si>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</si>
  <si>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</si>
  <si>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</si>
  <si>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</si>
  <si>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</si>
  <si>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</si>
  <si>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</si>
  <si>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</si>
  <si>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</si>
  <si>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</si>
  <si>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</si>
  <si>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</si>
  <si>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</si>
  <si>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</si>
  <si>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</si>
  <si>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</si>
  <si>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</si>
  <si>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</si>
  <si>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</si>
  <si>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</si>
  <si>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</si>
  <si>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</si>
  <si>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</si>
  <si>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</si>
  <si>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</si>
  <si>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</si>
  <si>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</si>
  <si>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</si>
  <si>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</si>
  <si>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</si>
  <si>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</si>
  <si>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</si>
  <si>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</si>
  <si>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</si>
  <si>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</si>
  <si>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</si>
  <si>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</si>
  <si>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</si>
  <si>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</si>
  <si>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</si>
  <si>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</si>
  <si>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</si>
  <si>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</si>
  <si>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</si>
  <si>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</si>
  <si>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</si>
  <si>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</si>
  <si>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</si>
  <si>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</si>
  <si>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</si>
  <si>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</si>
  <si>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</si>
  <si>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</si>
  <si>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</si>
  <si>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</si>
  <si>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</si>
  <si>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</si>
  <si>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</si>
  <si>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</si>
  <si>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</si>
  <si>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</si>
  <si>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</si>
  <si>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</si>
  <si>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</si>
  <si>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</si>
  <si>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</si>
  <si>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</si>
  <si>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</si>
  <si>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</si>
  <si>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</si>
  <si>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</si>
  <si>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</si>
  <si>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</si>
  <si>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</si>
  <si>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</si>
  <si>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</si>
  <si>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</si>
  <si>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</si>
  <si>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</si>
  <si>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</si>
  <si>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</si>
  <si>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</si>
  <si>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</si>
  <si>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</si>
  <si>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</si>
  <si>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</si>
  <si>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</si>
  <si>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</si>
  <si>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</si>
  <si>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</si>
  <si>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</si>
  <si>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</si>
  <si>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</si>
  <si>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</si>
  <si>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</si>
  <si>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</si>
  <si>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</si>
  <si>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</si>
  <si>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</si>
  <si>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</si>
  <si>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</si>
  <si>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</si>
  <si>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</si>
  <si>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</si>
  <si>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</si>
  <si>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</si>
  <si>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</si>
  <si>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</si>
  <si>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</si>
  <si>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</si>
  <si>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</si>
  <si>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</si>
  <si>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</si>
  <si>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</si>
  <si>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</si>
  <si>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</si>
  <si>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</si>
  <si>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</si>
  <si>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</si>
  <si>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</si>
  <si>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</si>
  <si>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</si>
  <si>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</si>
  <si>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</si>
  <si>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</si>
  <si>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</si>
  <si>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</si>
  <si>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</si>
  <si>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</si>
  <si>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</si>
  <si>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</si>
  <si>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</si>
  <si>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</si>
  <si>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</si>
  <si>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</si>
  <si>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</si>
  <si>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</si>
  <si>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</si>
  <si>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</si>
  <si>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</si>
  <si>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</si>
  <si>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</si>
  <si>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</si>
  <si>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</si>
  <si>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</si>
  <si>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</si>
  <si>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</si>
  <si>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</si>
  <si>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</si>
  <si>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</si>
  <si>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</si>
  <si>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</si>
  <si>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</si>
  <si>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</si>
  <si>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</si>
  <si>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</si>
  <si>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</si>
  <si>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</si>
  <si>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</si>
  <si>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</si>
  <si>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</si>
  <si>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</si>
  <si>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</si>
  <si>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</si>
  <si>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</si>
  <si>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</si>
  <si>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</si>
  <si>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</si>
  <si>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</si>
  <si>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</si>
  <si>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</si>
  <si>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</si>
  <si>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</si>
  <si>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</si>
  <si>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</si>
  <si>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</si>
  <si>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</si>
  <si>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</si>
  <si>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</si>
  <si>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</si>
  <si>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</si>
  <si>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</si>
  <si>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</si>
  <si>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</si>
  <si>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</si>
  <si>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</si>
  <si>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</si>
  <si>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</si>
  <si>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</si>
  <si>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</si>
  <si>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</si>
  <si>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</si>
  <si>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</si>
  <si>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</si>
  <si>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</si>
  <si>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</si>
  <si>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</si>
  <si>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</si>
  <si>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</si>
  <si>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</si>
  <si>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</si>
  <si>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</si>
  <si>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</si>
  <si>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</si>
  <si>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</si>
  <si>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</si>
  <si>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</si>
  <si>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</si>
  <si>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</si>
  <si>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</si>
  <si>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</si>
  <si>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</si>
  <si>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</si>
  <si>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</si>
  <si>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</si>
  <si>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</si>
  <si>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</si>
  <si>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</si>
  <si>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</si>
  <si>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</si>
  <si>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</si>
  <si>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</si>
  <si>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</si>
  <si>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</si>
  <si>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</si>
  <si>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</si>
  <si>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</si>
  <si>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</si>
  <si>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</si>
  <si>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</si>
  <si>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</si>
  <si>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</si>
  <si>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</si>
  <si>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</si>
  <si>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</si>
  <si>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</si>
  <si>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</si>
  <si>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</si>
  <si>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</si>
  <si>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</si>
  <si>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</si>
  <si>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</si>
  <si>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</si>
  <si>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</si>
  <si>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</si>
  <si>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</si>
  <si>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</si>
  <si>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</si>
  <si>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</si>
  <si>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</si>
  <si>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</si>
  <si>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</si>
  <si>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</si>
  <si>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</si>
  <si>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</si>
  <si>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</si>
  <si>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</si>
  <si>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</si>
  <si>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</si>
  <si>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</si>
  <si>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</si>
  <si>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</si>
  <si>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</si>
  <si>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</si>
  <si>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</si>
  <si>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</si>
  <si>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</si>
  <si>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</si>
  <si>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</si>
  <si>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</si>
  <si>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</si>
  <si>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</si>
  <si>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</si>
  <si>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</si>
  <si>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</si>
  <si>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</si>
  <si>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</si>
  <si>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</si>
  <si>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</si>
  <si>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</si>
  <si>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</si>
  <si>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</si>
  <si>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</si>
  <si>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</si>
  <si>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</si>
  <si>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</si>
  <si>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</si>
  <si>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</si>
  <si>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</si>
  <si>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</si>
  <si>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</si>
  <si>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</si>
  <si>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</si>
  <si>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</si>
  <si>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</si>
  <si>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</si>
  <si>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</si>
  <si>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</si>
  <si>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</si>
  <si>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</si>
  <si>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</si>
  <si>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</si>
  <si>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</si>
  <si>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</si>
  <si>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</si>
  <si>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</si>
  <si>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</si>
  <si>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</si>
  <si>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</si>
  <si>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</si>
  <si>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</si>
  <si>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</si>
  <si>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</si>
  <si>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</si>
  <si>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</si>
  <si>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</si>
  <si>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</si>
  <si>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</si>
  <si>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</si>
  <si>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</si>
  <si>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</si>
  <si>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</si>
  <si>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</si>
  <si>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</si>
  <si>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</si>
  <si>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</si>
  <si>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</si>
  <si>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</si>
  <si>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</si>
  <si>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</si>
  <si>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</si>
  <si>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</si>
  <si>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</si>
  <si>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</si>
  <si>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</si>
  <si>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</si>
  <si>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</si>
  <si>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</si>
  <si>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</si>
  <si>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</si>
  <si>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</si>
  <si>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</si>
  <si>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</si>
  <si>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</si>
  <si>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</si>
  <si>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</si>
  <si>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</si>
  <si>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</si>
  <si>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</si>
  <si>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</si>
  <si>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</si>
  <si>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</si>
  <si>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</si>
  <si>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</si>
  <si>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</si>
  <si>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</si>
  <si>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</si>
  <si>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</si>
  <si>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</si>
  <si>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</si>
  <si>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</si>
  <si>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</si>
  <si>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</si>
  <si>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</si>
  <si>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</si>
  <si>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</si>
  <si>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</si>
  <si>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</si>
  <si>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</si>
  <si>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</si>
  <si>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</si>
  <si>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</si>
  <si>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</si>
  <si>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</si>
  <si>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</si>
  <si>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</si>
  <si>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</si>
  <si>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</si>
  <si>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</si>
  <si>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</si>
  <si>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</si>
  <si>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</si>
  <si>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</si>
  <si>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</si>
  <si>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</si>
  <si>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</si>
  <si>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</si>
  <si>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</si>
  <si>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</si>
  <si>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</si>
  <si>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</si>
  <si>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</si>
  <si>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</si>
  <si>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</si>
  <si>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</si>
  <si>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</si>
  <si>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</si>
  <si>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</si>
  <si>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</si>
  <si>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</si>
  <si>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</si>
  <si>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</si>
  <si>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</si>
  <si>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</si>
  <si>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</si>
  <si>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</si>
  <si>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</si>
  <si>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</si>
  <si>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</si>
  <si>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</si>
  <si>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</si>
  <si>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</si>
  <si>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</si>
  <si>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</si>
  <si>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</si>
  <si>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</si>
  <si>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</si>
  <si>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</si>
  <si>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</si>
  <si>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</si>
  <si>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</si>
  <si>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</si>
  <si>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</si>
  <si>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</si>
  <si>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</si>
  <si>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</si>
  <si>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</si>
  <si>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</si>
  <si>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</si>
  <si>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</si>
  <si>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</si>
  <si>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</si>
  <si>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</si>
  <si>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</si>
  <si>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</si>
  <si>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</si>
  <si>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</si>
  <si>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</si>
  <si>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</si>
  <si>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</si>
  <si>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</si>
  <si>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</si>
  <si>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</si>
  <si>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</si>
  <si>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</si>
  <si>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</si>
  <si>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</si>
  <si>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</si>
  <si>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</si>
  <si>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</si>
  <si>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</si>
  <si>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</si>
  <si>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</si>
  <si>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</si>
  <si>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</si>
  <si>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</si>
  <si>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</si>
  <si>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</si>
  <si>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</si>
  <si>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</si>
  <si>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</si>
  <si>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</si>
  <si>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</si>
  <si>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</si>
  <si>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</si>
  <si>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</si>
  <si>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</si>
  <si>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</si>
  <si>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</si>
  <si>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</si>
  <si>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</si>
  <si>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</si>
  <si>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</si>
  <si>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</si>
  <si>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</si>
  <si>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</si>
  <si>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</si>
  <si>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</si>
  <si>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</si>
  <si>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</si>
  <si>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</si>
  <si>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</si>
  <si>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</si>
  <si>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</si>
  <si>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</si>
  <si>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</si>
  <si>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</si>
  <si>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</si>
  <si>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</si>
  <si>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</si>
  <si>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</si>
  <si>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</si>
  <si>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</si>
  <si>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</si>
  <si>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</si>
  <si>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</si>
  <si>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</si>
  <si>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</si>
  <si>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</si>
  <si>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</si>
  <si>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</si>
  <si>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</si>
  <si>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</si>
  <si>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</si>
  <si>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</si>
  <si>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</si>
  <si>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</si>
  <si>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</si>
  <si>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</si>
  <si>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</si>
  <si>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</si>
  <si>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</si>
  <si>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</si>
  <si>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</si>
  <si>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</si>
  <si>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</si>
  <si>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</si>
  <si>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</si>
  <si>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</si>
  <si>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</si>
  <si>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</si>
  <si>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</si>
  <si>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</si>
  <si>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</si>
  <si>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</si>
  <si>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</si>
  <si>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</si>
  <si>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</si>
  <si>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</si>
  <si>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</si>
  <si>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</si>
  <si>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</si>
  <si>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</si>
  <si>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</si>
  <si>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</si>
  <si>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</si>
  <si>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</si>
  <si>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</si>
  <si>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</si>
  <si>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</si>
  <si>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</si>
  <si>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</si>
  <si>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</si>
  <si>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</si>
  <si>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</si>
  <si>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</si>
  <si>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</si>
  <si>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</si>
  <si>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</si>
  <si>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</si>
  <si>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</si>
  <si>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</si>
  <si>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</si>
  <si>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</si>
  <si>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</si>
  <si>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</si>
  <si>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</si>
  <si>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</si>
  <si>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</si>
  <si>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</si>
  <si>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</si>
  <si>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</si>
  <si>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</si>
  <si>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</si>
  <si>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</si>
  <si>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</si>
  <si>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</si>
  <si>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</si>
  <si>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</si>
  <si>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</si>
  <si>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</si>
  <si>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</si>
  <si>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</si>
  <si>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</si>
  <si>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</si>
  <si>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</si>
  <si>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</si>
  <si>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</si>
  <si>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</si>
  <si>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</si>
  <si>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</si>
  <si>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</si>
  <si>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</si>
  <si>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</si>
  <si>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</si>
  <si>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</si>
  <si>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</si>
  <si>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</si>
  <si>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</si>
  <si>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</si>
  <si>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</si>
  <si>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</si>
  <si>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</si>
  <si>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</si>
  <si>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</si>
  <si>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</si>
  <si>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</si>
  <si>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</si>
  <si>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</si>
  <si>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</si>
  <si>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</si>
  <si>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</si>
  <si>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</si>
  <si>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</si>
  <si>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</si>
  <si>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</si>
  <si>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</si>
  <si>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</si>
  <si>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</si>
  <si>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</si>
  <si>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</si>
  <si>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</si>
  <si>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</si>
  <si>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</si>
  <si>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</si>
  <si>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</si>
  <si>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</si>
  <si>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</si>
  <si>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</si>
  <si>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</si>
  <si>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</si>
  <si>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</si>
  <si>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</si>
  <si>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</si>
  <si>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</si>
  <si>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</si>
  <si>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</si>
  <si>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</si>
  <si>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</si>
  <si>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</si>
  <si>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</si>
  <si>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</si>
  <si>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</si>
  <si>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</si>
  <si>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</si>
  <si>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</si>
  <si>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</si>
  <si>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</si>
  <si>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</si>
  <si>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</si>
  <si>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</si>
  <si>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</si>
  <si>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</si>
  <si>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</si>
  <si>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</si>
  <si>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</si>
  <si>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</si>
  <si>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</si>
  <si>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</si>
  <si>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</si>
  <si>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</si>
  <si>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</si>
  <si>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</si>
  <si>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</si>
  <si>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</si>
  <si>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</si>
  <si>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</si>
  <si>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</si>
  <si>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</si>
  <si>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</si>
  <si>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</si>
  <si>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</si>
  <si>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</si>
  <si>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</si>
  <si>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</si>
  <si>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</si>
  <si>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</si>
  <si>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</si>
  <si>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</si>
  <si>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</si>
  <si>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</si>
  <si>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</si>
  <si>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</si>
  <si>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</si>
  <si>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</si>
  <si>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</si>
  <si>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</si>
  <si>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</si>
  <si>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</si>
  <si>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</si>
  <si>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</si>
  <si>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</si>
  <si>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</si>
  <si>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</si>
  <si>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</si>
  <si>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</si>
  <si>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</si>
  <si>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</si>
  <si>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</si>
  <si>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</si>
  <si>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</si>
  <si>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</si>
  <si>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</si>
  <si>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</si>
  <si>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</si>
  <si>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</si>
  <si>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</si>
  <si>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</si>
  <si>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</si>
  <si>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</si>
  <si>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</si>
  <si>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</si>
  <si>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</si>
  <si>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</si>
  <si>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</si>
  <si>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</si>
  <si>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</si>
  <si>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</si>
  <si>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</si>
  <si>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</si>
  <si>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</si>
  <si>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</si>
  <si>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</si>
  <si>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</si>
  <si>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</si>
  <si>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</si>
  <si>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</si>
  <si>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</si>
  <si>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</si>
  <si>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</si>
  <si>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</si>
  <si>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</si>
  <si>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</si>
  <si>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</si>
  <si>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</si>
  <si>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</si>
  <si>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</si>
  <si>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</si>
  <si>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</si>
  <si>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</si>
  <si>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</si>
  <si>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</si>
  <si>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</si>
  <si>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</si>
  <si>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</si>
  <si>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</si>
  <si>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</si>
  <si>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</si>
  <si>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</si>
  <si>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</si>
  <si>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</si>
  <si>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</si>
  <si>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</si>
  <si>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</si>
  <si>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</si>
  <si>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</si>
  <si>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</si>
  <si>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</si>
  <si>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</si>
  <si>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</si>
  <si>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</si>
  <si>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</si>
  <si>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</si>
  <si>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</si>
  <si>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</si>
  <si>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</si>
  <si>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</si>
  <si>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</si>
  <si>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</si>
  <si>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</si>
  <si>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</si>
  <si>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</si>
  <si>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</si>
  <si>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</si>
  <si>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</si>
  <si>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</si>
  <si>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</si>
  <si>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</si>
  <si>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</si>
  <si>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</si>
  <si>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</si>
  <si>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</si>
  <si>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</si>
  <si>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</si>
  <si>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</si>
  <si>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</si>
  <si>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</si>
  <si>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</si>
  <si>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</si>
  <si>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</si>
  <si>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</si>
  <si>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</si>
  <si>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</si>
  <si>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</si>
  <si>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</si>
  <si>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</si>
  <si>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</si>
  <si>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</si>
  <si>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</si>
  <si>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</si>
  <si>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</si>
  <si>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</si>
  <si>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</si>
  <si>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</si>
  <si>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</si>
  <si>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</si>
  <si>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</si>
  <si>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</si>
  <si>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</si>
  <si>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</si>
  <si>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</si>
  <si>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</si>
  <si>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</si>
  <si>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</si>
  <si>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</si>
  <si>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</si>
  <si>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</si>
  <si>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</si>
  <si>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</si>
  <si>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</si>
  <si>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</si>
  <si>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</si>
  <si>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</si>
  <si>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</si>
  <si>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</si>
  <si>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</si>
  <si>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</si>
  <si>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</si>
  <si>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</si>
  <si>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</si>
  <si>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</si>
  <si>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</si>
  <si>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</si>
  <si>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</si>
  <si>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</si>
  <si>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</si>
  <si>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</si>
  <si>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</si>
  <si>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</si>
  <si>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</si>
  <si>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</si>
  <si>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</si>
  <si>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</si>
  <si>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</si>
  <si>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</si>
  <si>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</si>
  <si>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</si>
  <si>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</si>
  <si>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</si>
  <si>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</si>
  <si>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</si>
  <si>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</si>
  <si>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</si>
  <si>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</si>
  <si>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</si>
  <si>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</si>
  <si>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</si>
  <si>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</si>
  <si>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</si>
  <si>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</si>
  <si>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</si>
  <si>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</si>
  <si>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</si>
  <si>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</si>
  <si>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</si>
  <si>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</si>
  <si>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</si>
  <si>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</si>
  <si>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</si>
  <si>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</si>
  <si>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</si>
  <si>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</si>
  <si>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</si>
  <si>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</si>
  <si>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</si>
  <si>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</si>
  <si>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</si>
  <si>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</si>
  <si>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</si>
  <si>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</si>
  <si>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</si>
  <si>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</si>
  <si>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</si>
  <si>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</si>
  <si>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</si>
  <si>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</si>
  <si>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</si>
  <si>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</si>
  <si>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</si>
  <si>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</si>
  <si>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</si>
  <si>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</si>
  <si>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</si>
  <si>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</si>
  <si>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</si>
  <si>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</si>
  <si>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</si>
  <si>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</si>
  <si>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</si>
  <si>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</si>
  <si>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</si>
  <si>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</si>
  <si>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</si>
  <si>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</si>
  <si>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</si>
  <si>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</si>
  <si>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</si>
  <si>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</si>
  <si>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</si>
  <si>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</si>
  <si>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</si>
  <si>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</si>
  <si>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</si>
  <si>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</si>
  <si>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</si>
  <si>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</si>
  <si>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</si>
  <si>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</si>
  <si>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</si>
  <si>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</si>
  <si>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</si>
  <si>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</si>
  <si>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</si>
  <si>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</si>
  <si>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</si>
  <si>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</si>
  <si>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</si>
  <si>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</si>
  <si>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</si>
  <si>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</si>
  <si>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</si>
  <si>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</si>
  <si>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</si>
  <si>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</si>
  <si>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</si>
  <si>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</si>
  <si>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</si>
  <si>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</si>
  <si>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</si>
  <si>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</si>
  <si>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</si>
  <si>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</si>
  <si>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</si>
  <si>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</si>
  <si>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</si>
  <si>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</si>
  <si>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</si>
  <si>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</si>
  <si>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</si>
  <si>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</si>
  <si>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</si>
  <si>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</si>
  <si>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</si>
  <si>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</si>
  <si>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</si>
  <si>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</si>
  <si>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</si>
  <si>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</si>
  <si>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</si>
  <si>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</si>
  <si>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</si>
  <si>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</si>
  <si>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</si>
  <si>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</si>
  <si>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</si>
  <si>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</si>
  <si>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</si>
  <si>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</si>
  <si>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</si>
  <si>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</si>
  <si>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</si>
  <si>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</si>
  <si>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</si>
  <si>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</si>
  <si>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</si>
  <si>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</si>
  <si>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</si>
  <si>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</si>
  <si>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</si>
  <si>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</si>
  <si>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</si>
  <si>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</si>
  <si>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</si>
  <si>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</si>
  <si>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</si>
  <si>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</si>
  <si>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</si>
  <si>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</si>
  <si>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</si>
  <si>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</si>
  <si>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</si>
  <si>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</si>
  <si>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</si>
  <si>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</si>
  <si>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</si>
  <si>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</si>
  <si>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</si>
  <si>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</si>
  <si>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</si>
  <si>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</si>
  <si>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</si>
  <si>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</si>
  <si>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</si>
  <si>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</si>
  <si>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</si>
  <si>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</si>
  <si>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</si>
  <si>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</si>
  <si>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</si>
  <si>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</si>
  <si>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</si>
  <si>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</si>
  <si>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</si>
  <si>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</si>
  <si>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</si>
  <si>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</si>
  <si>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</si>
  <si>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</si>
  <si>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</si>
  <si>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</si>
  <si>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</si>
  <si>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</si>
  <si>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</si>
  <si>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</si>
  <si>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</si>
  <si>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</si>
  <si>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</si>
  <si>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</si>
  <si>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</si>
  <si>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</si>
  <si>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</si>
  <si>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</si>
  <si>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</si>
  <si>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</si>
  <si>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</si>
  <si>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</si>
  <si>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</si>
  <si>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</si>
  <si>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</si>
  <si>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</si>
  <si>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</si>
  <si>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</si>
  <si>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</si>
  <si>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</si>
  <si>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</si>
  <si>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</si>
  <si>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</si>
  <si>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</si>
  <si>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</si>
  <si>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</si>
  <si>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</si>
  <si>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</si>
  <si>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</si>
  <si>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</si>
  <si>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</si>
  <si>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</si>
  <si>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</si>
  <si>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</si>
  <si>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</si>
  <si>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</si>
  <si>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</si>
  <si>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</si>
  <si>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</si>
  <si>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</si>
  <si>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</si>
  <si>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</si>
  <si>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</si>
  <si>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</si>
  <si>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</si>
  <si>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</si>
  <si>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</si>
  <si>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</si>
  <si>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</si>
  <si>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</si>
  <si>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</si>
  <si>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</si>
  <si>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</si>
  <si>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</si>
  <si>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</si>
  <si>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</si>
  <si>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</si>
  <si>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</si>
  <si>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</si>
  <si>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</si>
  <si>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</si>
  <si>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</si>
  <si>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</si>
  <si>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</si>
  <si>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</si>
  <si>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</si>
  <si>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</si>
  <si>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</si>
  <si>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</si>
  <si>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</si>
  <si>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</si>
  <si>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</si>
  <si>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</si>
  <si>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</si>
  <si>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</si>
  <si>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</si>
  <si>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</si>
  <si>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</si>
  <si>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</si>
  <si>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</si>
  <si>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</si>
  <si>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</si>
  <si>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</si>
  <si>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</si>
  <si>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</si>
  <si>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</si>
  <si>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</si>
  <si>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</si>
  <si>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</si>
  <si>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</si>
  <si>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</si>
  <si>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</si>
  <si>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</si>
  <si>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</si>
  <si>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</si>
  <si>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</si>
  <si>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</si>
  <si>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</si>
  <si>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</si>
  <si>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</si>
  <si>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</si>
  <si>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</si>
  <si>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</si>
  <si>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</si>
  <si>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</si>
  <si>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</si>
  <si>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</si>
  <si>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</si>
  <si>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</si>
  <si>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</si>
  <si>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</si>
  <si>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</si>
  <si>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</si>
  <si>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</si>
  <si>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</si>
  <si>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</si>
  <si>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</si>
  <si>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</si>
  <si>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</si>
  <si>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</si>
  <si>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</si>
  <si>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</si>
  <si>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</si>
  <si>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</si>
  <si>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</si>
  <si>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</si>
  <si>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</si>
  <si>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</si>
  <si>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</si>
  <si>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</si>
  <si>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</si>
  <si>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</si>
  <si>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</si>
  <si>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</si>
  <si>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</si>
  <si>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</si>
  <si>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</si>
  <si>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</si>
  <si>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</si>
  <si>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</si>
  <si>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</si>
  <si>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</si>
  <si>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</si>
  <si>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</si>
  <si>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</si>
  <si>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</si>
  <si>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</si>
  <si>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</si>
  <si>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</si>
  <si>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</si>
  <si>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</si>
  <si>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</si>
  <si>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</si>
  <si>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</si>
  <si>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</si>
  <si>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</si>
  <si>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</si>
  <si>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</si>
  <si>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</si>
  <si>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</si>
  <si>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</si>
  <si>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</si>
  <si>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</si>
  <si>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</si>
  <si>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</si>
  <si>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</si>
  <si>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</si>
  <si>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</si>
  <si>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</si>
  <si>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</si>
  <si>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</si>
  <si>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</si>
  <si>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</si>
  <si>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</si>
  <si>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</si>
  <si>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</si>
  <si>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</si>
  <si>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</si>
  <si>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</si>
  <si>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</si>
  <si>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</si>
  <si>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</si>
  <si>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</si>
  <si>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</si>
  <si>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</si>
  <si>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</si>
  <si>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</si>
  <si>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</si>
  <si>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</si>
  <si>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</si>
  <si>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</si>
  <si>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</si>
  <si>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</si>
  <si>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</si>
  <si>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</si>
  <si>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</si>
  <si>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</si>
  <si>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</si>
  <si>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</si>
  <si>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</si>
  <si>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</si>
  <si>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</si>
  <si>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</si>
  <si>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</si>
  <si>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</si>
  <si>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</si>
  <si>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</si>
  <si>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</si>
  <si>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</si>
  <si>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</si>
  <si>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</si>
  <si>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</si>
  <si>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</si>
  <si>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</si>
  <si>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</si>
  <si>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</si>
  <si>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</si>
  <si>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</si>
  <si>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</si>
  <si>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</si>
  <si>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</si>
  <si>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</si>
  <si>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</si>
  <si>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</si>
  <si>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</si>
  <si>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</si>
  <si>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</si>
  <si>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</si>
  <si>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</si>
  <si>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</si>
  <si>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</si>
  <si>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</si>
  <si>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</si>
  <si>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</si>
  <si>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</si>
  <si>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</si>
  <si>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</si>
  <si>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</si>
  <si>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</si>
  <si>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</si>
  <si>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</si>
  <si>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</si>
  <si>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</si>
  <si>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</si>
  <si>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</si>
  <si>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</si>
  <si>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</si>
  <si>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</si>
  <si>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</si>
  <si>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</si>
  <si>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</si>
  <si>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</si>
  <si>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</si>
  <si>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</si>
  <si>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</si>
  <si>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</si>
  <si>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</si>
  <si>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</si>
  <si>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</si>
  <si>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</si>
  <si>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</si>
  <si>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</si>
  <si>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</si>
  <si>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</si>
  <si>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</si>
  <si>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</si>
  <si>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</si>
  <si>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</si>
  <si>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</si>
  <si>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</si>
  <si>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</si>
  <si>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</si>
  <si>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</si>
  <si>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</si>
  <si>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</si>
  <si>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</si>
  <si>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</si>
  <si>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</si>
  <si>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</si>
  <si>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</si>
  <si>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</si>
  <si>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</si>
  <si>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</si>
  <si>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</si>
  <si>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</si>
  <si>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</si>
  <si>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</si>
  <si>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</si>
  <si>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</si>
  <si>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</si>
  <si>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</si>
  <si>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</si>
  <si>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</si>
  <si>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</si>
  <si>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</si>
  <si>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</si>
  <si>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</si>
  <si>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</si>
  <si>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</si>
  <si>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</si>
  <si>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</si>
  <si>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</si>
  <si>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</si>
  <si>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</si>
  <si>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</si>
  <si>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</si>
  <si>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</si>
  <si>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</si>
  <si>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</si>
  <si>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</si>
  <si>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</si>
  <si>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</si>
  <si>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</si>
  <si>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</si>
  <si>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</si>
  <si>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</si>
  <si>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</si>
  <si>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</si>
  <si>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</si>
  <si>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</si>
  <si>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</si>
  <si>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</si>
  <si>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</si>
  <si>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</si>
  <si>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</si>
  <si>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</si>
  <si>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</si>
  <si>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</si>
  <si>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</si>
  <si>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</si>
  <si>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</si>
  <si>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</si>
  <si>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</si>
  <si>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</si>
  <si>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</si>
  <si>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</si>
  <si>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</si>
  <si>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</si>
  <si>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</si>
  <si>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</si>
  <si>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</si>
  <si>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</si>
  <si>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</si>
  <si>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</si>
  <si>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</si>
  <si>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</si>
  <si>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</si>
  <si>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</si>
  <si>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</si>
  <si>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</si>
  <si>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</si>
  <si>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</si>
  <si>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</si>
  <si>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</si>
  <si>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</si>
  <si>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</si>
  <si>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</si>
  <si>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</si>
  <si>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</si>
  <si>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</si>
  <si>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</si>
  <si>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</si>
  <si>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</si>
  <si>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</si>
  <si>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</si>
  <si>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</si>
  <si>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</si>
  <si>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</si>
  <si>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</si>
  <si>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</si>
  <si>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</si>
  <si>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</si>
  <si>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</si>
  <si>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</si>
  <si>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</si>
  <si>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</si>
  <si>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</si>
  <si>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</si>
  <si>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</si>
  <si>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</si>
  <si>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</si>
  <si>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</si>
  <si>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</si>
  <si>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</si>
  <si>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</si>
  <si>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</si>
  <si>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</si>
  <si>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</si>
  <si>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</si>
  <si>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</si>
  <si>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</si>
  <si>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</si>
  <si>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</si>
  <si>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</si>
  <si>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</si>
  <si>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</si>
  <si>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</si>
  <si>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</si>
  <si>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</si>
  <si>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</si>
  <si>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</si>
  <si>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</si>
  <si>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</si>
  <si>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</si>
  <si>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</si>
  <si>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</si>
  <si>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</si>
  <si>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</si>
  <si>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</si>
  <si>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</si>
  <si>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</si>
  <si>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</si>
  <si>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</si>
  <si>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</si>
  <si>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</si>
  <si>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</si>
  <si>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</si>
  <si>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</si>
  <si>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</si>
  <si>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</si>
  <si>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</si>
  <si>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</si>
  <si>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</si>
  <si>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</si>
  <si>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</si>
  <si>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</si>
  <si>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</si>
  <si>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</si>
  <si>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</si>
  <si>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</si>
  <si>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</si>
  <si>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</si>
  <si>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</si>
  <si>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</si>
  <si>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</si>
  <si>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</si>
  <si>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</si>
  <si>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</si>
  <si>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</si>
  <si>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</si>
  <si>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</si>
  <si>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</si>
  <si>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</si>
  <si>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</si>
  <si>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</si>
  <si>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</si>
  <si>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</si>
  <si>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</si>
  <si>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</si>
  <si>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</si>
  <si>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</si>
  <si>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</si>
  <si>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</si>
  <si>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</si>
  <si>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</si>
  <si>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</si>
  <si>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</si>
  <si>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</si>
  <si>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</si>
  <si>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</si>
  <si>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</si>
  <si>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</si>
  <si>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</si>
  <si>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</si>
  <si>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</si>
  <si>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</si>
  <si>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</si>
  <si>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</si>
  <si>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</si>
  <si>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</si>
  <si>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</si>
  <si>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</si>
  <si>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</si>
  <si>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</si>
  <si>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</si>
  <si>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</si>
  <si>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</si>
  <si>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</si>
  <si>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</si>
  <si>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</si>
  <si>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</si>
  <si>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</si>
  <si>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</si>
  <si>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</si>
  <si>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</si>
  <si>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</si>
  <si>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</si>
  <si>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</si>
  <si>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</si>
  <si>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</si>
  <si>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</si>
  <si>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</si>
  <si>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</si>
  <si>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</si>
  <si>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</si>
  <si>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</si>
  <si>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</si>
  <si>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</si>
  <si>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</si>
  <si>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</si>
  <si>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</si>
  <si>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</si>
  <si>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</si>
  <si>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</si>
  <si>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</si>
  <si>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</si>
  <si>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</si>
  <si>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</si>
  <si>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</si>
  <si>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</si>
  <si>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</si>
  <si>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</si>
  <si>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</si>
  <si>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</si>
  <si>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</si>
  <si>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</si>
  <si>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</si>
  <si>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</si>
  <si>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</si>
  <si>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</si>
  <si>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</si>
  <si>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</si>
  <si>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</si>
  <si>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</si>
  <si>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</si>
  <si>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</si>
  <si>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</si>
  <si>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</si>
  <si>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</si>
  <si>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</si>
  <si>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</si>
  <si>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</si>
  <si>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</si>
  <si>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</si>
  <si>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</si>
  <si>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</si>
  <si>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</si>
  <si>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</si>
  <si>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</si>
  <si>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</si>
  <si>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</si>
  <si>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</si>
  <si>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</si>
  <si>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</si>
  <si>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</si>
  <si>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</si>
  <si>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</si>
  <si>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</si>
  <si>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</si>
  <si>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</si>
  <si>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</si>
  <si>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</si>
  <si>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</si>
  <si>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</si>
  <si>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</si>
  <si>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</si>
  <si>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</si>
  <si>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</si>
  <si>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</si>
  <si>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</si>
  <si>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</si>
  <si>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</si>
  <si>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</si>
  <si>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</si>
  <si>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</si>
  <si>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</si>
  <si>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</si>
  <si>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</si>
  <si>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</si>
  <si>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</si>
  <si>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</si>
  <si>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</si>
  <si>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</si>
  <si>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</si>
  <si>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</si>
  <si>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</si>
  <si>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</si>
  <si>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</si>
  <si>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</si>
  <si>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</si>
  <si>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</si>
  <si>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</si>
  <si>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</si>
  <si>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</si>
  <si>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</si>
  <si>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</si>
  <si>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</si>
  <si>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</si>
  <si>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</si>
  <si>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</si>
  <si>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</si>
  <si>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</si>
  <si>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</si>
  <si>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</si>
  <si>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</si>
  <si>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</si>
  <si>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</si>
  <si>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</si>
  <si>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</si>
  <si>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</si>
  <si>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</si>
  <si>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</si>
  <si>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</si>
  <si>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</si>
  <si>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</si>
  <si>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</si>
  <si>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</si>
  <si>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</si>
  <si>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</si>
  <si>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</si>
  <si>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</si>
  <si>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</si>
  <si>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</si>
  <si>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</si>
  <si>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</si>
  <si>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</si>
  <si>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</si>
  <si>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</si>
  <si>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</si>
  <si>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</si>
  <si>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</si>
  <si>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</si>
  <si>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</si>
  <si>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</si>
  <si>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</si>
  <si>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</si>
  <si>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</si>
  <si>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</si>
  <si>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</si>
  <si>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</si>
  <si>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</si>
  <si>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</si>
  <si>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</si>
  <si>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</si>
  <si>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</si>
  <si>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</si>
  <si>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</si>
  <si>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</si>
  <si>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</si>
  <si>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</si>
  <si>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</si>
  <si>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</si>
  <si>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</si>
  <si>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</si>
  <si>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</si>
  <si>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</si>
  <si>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</si>
  <si>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</si>
  <si>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</si>
  <si>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</si>
  <si>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</si>
  <si>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</si>
  <si>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</si>
  <si>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</si>
  <si>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</si>
  <si>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</si>
  <si>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</si>
  <si>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</si>
  <si>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</si>
  <si>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</si>
  <si>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</si>
  <si>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</si>
  <si>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</si>
  <si>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</si>
  <si>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</si>
  <si>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</si>
  <si>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</si>
  <si>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</si>
  <si>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</si>
  <si>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</si>
  <si>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</si>
  <si>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</si>
  <si>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</si>
  <si>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</si>
  <si>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</si>
  <si>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</si>
  <si>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</si>
  <si>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</si>
  <si>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</si>
  <si>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</si>
  <si>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</si>
  <si>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</si>
  <si>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</si>
  <si>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</si>
  <si>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</si>
  <si>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</si>
  <si>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</si>
  <si>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</si>
  <si>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</si>
  <si>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</si>
  <si>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</si>
  <si>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</si>
  <si>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</si>
  <si>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</si>
  <si>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</si>
  <si>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</si>
  <si>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</si>
  <si>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</si>
  <si>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</si>
  <si>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</si>
  <si>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</si>
  <si>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</si>
  <si>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</si>
  <si>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</si>
  <si>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</si>
  <si>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</si>
  <si>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</si>
  <si>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</si>
  <si>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</si>
  <si>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</si>
  <si>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</si>
  <si>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</si>
  <si>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</si>
  <si>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</si>
  <si>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</si>
  <si>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</si>
  <si>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</si>
  <si>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</si>
  <si>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</si>
  <si>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</si>
  <si>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</si>
  <si>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</si>
  <si>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</si>
  <si>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</si>
  <si>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</si>
  <si>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</si>
  <si>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</si>
  <si>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</si>
  <si>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</si>
  <si>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</si>
  <si>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</si>
  <si>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</si>
  <si>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</si>
  <si>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</si>
  <si>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</si>
  <si>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</si>
  <si>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</si>
  <si>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</si>
  <si>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</si>
  <si>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</si>
  <si>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</si>
  <si>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</si>
  <si>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</si>
  <si>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</si>
  <si>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</si>
  <si>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</si>
  <si>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</si>
  <si>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</si>
  <si>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</si>
  <si>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</si>
  <si>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</si>
  <si>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</si>
  <si>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</si>
  <si>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</si>
  <si>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</si>
  <si>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</si>
  <si>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</si>
  <si>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</si>
  <si>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</si>
  <si>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</si>
  <si>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</si>
  <si>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</si>
  <si>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</si>
  <si>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</si>
  <si>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</si>
  <si>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</si>
  <si>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</si>
  <si>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</si>
  <si>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</si>
  <si>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</si>
  <si>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</si>
  <si>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</si>
  <si>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</si>
  <si>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</si>
  <si>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</si>
  <si>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</si>
  <si>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</si>
  <si>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</si>
  <si>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</si>
  <si>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</si>
  <si>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</si>
  <si>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</si>
  <si>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</si>
  <si>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</si>
  <si>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</si>
  <si>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</si>
  <si>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</si>
  <si>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</si>
  <si>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</si>
  <si>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</si>
  <si>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</si>
  <si>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</si>
  <si>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</si>
  <si>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</si>
  <si>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</si>
  <si>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</si>
  <si>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</si>
  <si>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</si>
  <si>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</si>
  <si>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</si>
  <si>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</si>
  <si>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</si>
  <si>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</si>
  <si>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</si>
  <si>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</si>
  <si>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</si>
  <si>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</si>
  <si>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</si>
  <si>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</si>
  <si>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</si>
  <si>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</si>
  <si>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</si>
  <si>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</si>
  <si>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</si>
  <si>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</si>
  <si>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</si>
  <si>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</si>
  <si>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</si>
  <si>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</si>
  <si>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</si>
  <si>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</si>
  <si>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</si>
  <si>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</si>
  <si>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</si>
  <si>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</si>
  <si>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</si>
  <si>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</si>
  <si>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</si>
  <si>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</si>
  <si>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</si>
  <si>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</si>
  <si>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</si>
  <si>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</si>
  <si>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</si>
  <si>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</si>
  <si>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</si>
  <si>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</si>
  <si>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</si>
  <si>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</si>
  <si>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</si>
  <si>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</si>
  <si>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</si>
  <si>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</si>
  <si>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</si>
  <si>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</si>
  <si>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</si>
  <si>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</si>
  <si>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</si>
  <si>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</si>
  <si>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</si>
  <si>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</si>
  <si>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</si>
  <si>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</si>
  <si>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</si>
  <si>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</si>
  <si>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</si>
  <si>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</si>
  <si>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</si>
  <si>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</si>
  <si>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</si>
  <si>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</si>
  <si>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</si>
  <si>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</si>
  <si>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</si>
  <si>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</si>
  <si>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</si>
  <si>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</si>
  <si>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</si>
  <si>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</si>
  <si>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</si>
  <si>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</si>
  <si>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</si>
  <si>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</si>
  <si>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</si>
  <si>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</si>
  <si>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</si>
  <si>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</si>
  <si>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</si>
  <si>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</si>
  <si>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</si>
  <si>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</si>
  <si>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</si>
  <si>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</si>
  <si>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</si>
  <si>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</si>
  <si>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</si>
  <si>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</si>
  <si>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</si>
  <si>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</si>
  <si>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</si>
  <si>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</si>
  <si>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</si>
  <si>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</si>
  <si>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</si>
  <si>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</si>
  <si>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</si>
  <si>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</si>
  <si>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</si>
  <si>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</si>
  <si>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</si>
  <si>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</si>
  <si>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</si>
  <si>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</si>
  <si>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</si>
  <si>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</si>
  <si>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</si>
  <si>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</si>
  <si>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</si>
  <si>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</si>
  <si>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</si>
  <si>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</si>
  <si>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</si>
  <si>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</si>
  <si>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</si>
  <si>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</si>
  <si>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</si>
  <si>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</si>
  <si>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</si>
  <si>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</si>
  <si>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</si>
  <si>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</si>
  <si>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</si>
  <si>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</si>
  <si>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</si>
  <si>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</si>
  <si>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</si>
  <si>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</si>
  <si>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</si>
  <si>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</si>
  <si>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</si>
  <si>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</si>
  <si>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</si>
  <si>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</si>
  <si>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</si>
  <si>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</si>
  <si>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</si>
  <si>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</si>
  <si>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</si>
  <si>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</si>
  <si>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</si>
  <si>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</si>
  <si>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</si>
  <si>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</si>
  <si>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</si>
  <si>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</si>
  <si>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</si>
  <si>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</si>
  <si>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</si>
  <si>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</si>
  <si>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</si>
  <si>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</si>
  <si>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</si>
  <si>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</si>
  <si>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</si>
  <si>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</si>
  <si>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</si>
  <si>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</si>
  <si>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</si>
  <si>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</si>
  <si>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</si>
  <si>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</si>
  <si>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</si>
  <si>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</si>
  <si>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</si>
  <si>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</si>
  <si>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</si>
  <si>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</si>
  <si>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</si>
  <si>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</si>
  <si>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</si>
  <si>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</si>
  <si>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</si>
  <si>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</si>
  <si>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</si>
  <si>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</si>
  <si>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</si>
  <si>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</si>
  <si>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</si>
  <si>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</si>
  <si>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</si>
  <si>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</si>
  <si>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</si>
  <si>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</si>
  <si>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</si>
  <si>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</si>
  <si>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</si>
  <si>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</si>
  <si>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</si>
  <si>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</si>
  <si>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</si>
  <si>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</si>
  <si>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</si>
  <si>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</si>
  <si>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</si>
  <si>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</si>
  <si>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</si>
  <si>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</si>
  <si>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</si>
  <si>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</si>
  <si>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</si>
  <si>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</si>
  <si>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</si>
  <si>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</si>
  <si>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</si>
  <si>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</si>
  <si>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</si>
  <si>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</si>
  <si>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</si>
  <si>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</si>
  <si>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</si>
  <si>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</si>
  <si>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</si>
  <si>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</si>
  <si>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</si>
  <si>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</si>
  <si>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</si>
  <si>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</si>
  <si>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</si>
  <si>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</si>
  <si>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</si>
  <si>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</si>
  <si>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</si>
  <si>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</si>
  <si>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</si>
  <si>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</si>
  <si>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</si>
  <si>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</si>
  <si>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</si>
  <si>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</si>
  <si>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</si>
  <si>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</si>
  <si>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</si>
  <si>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</si>
  <si>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</si>
  <si>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</si>
  <si>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</si>
  <si>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</si>
  <si>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</si>
  <si>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</si>
  <si>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</si>
  <si>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</si>
  <si>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</si>
  <si>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</si>
  <si>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</si>
  <si>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</si>
  <si>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</si>
  <si>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</si>
  <si>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</si>
  <si>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</si>
  <si>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</si>
  <si>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</si>
  <si>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</si>
  <si>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</si>
  <si>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</si>
  <si>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</si>
  <si>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</si>
  <si>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</si>
  <si>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</si>
  <si>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</si>
  <si>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</si>
  <si>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</si>
  <si>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</si>
  <si>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</si>
  <si>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</si>
  <si>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</si>
  <si>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</si>
  <si>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</si>
  <si>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</si>
  <si>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</si>
  <si>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</si>
  <si>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</si>
  <si>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</si>
  <si>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</si>
  <si>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</si>
  <si>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</si>
  <si>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</si>
  <si>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</si>
  <si>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</si>
  <si>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</si>
  <si>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</si>
  <si>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</si>
  <si>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</si>
  <si>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</si>
  <si>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</si>
  <si>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</si>
  <si>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</si>
  <si>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</si>
  <si>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</si>
  <si>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</si>
  <si>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</si>
  <si>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</si>
  <si>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</si>
  <si>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</si>
  <si>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</si>
  <si>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</si>
  <si>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</si>
  <si>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</si>
  <si>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</si>
  <si>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</si>
  <si>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</si>
  <si>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</si>
  <si>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</si>
  <si>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</si>
  <si>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</si>
  <si>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</si>
  <si>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</si>
  <si>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</si>
  <si>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</si>
  <si>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</si>
  <si>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</si>
  <si>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</si>
  <si>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</si>
  <si>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</si>
  <si>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</si>
  <si>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</si>
  <si>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</si>
  <si>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</si>
  <si>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</si>
  <si>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</si>
  <si>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</si>
  <si>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</si>
  <si>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</si>
  <si>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</si>
  <si>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</si>
  <si>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</si>
  <si>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</si>
  <si>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</si>
  <si>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</si>
  <si>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</si>
  <si>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</si>
  <si>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</si>
  <si>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</si>
  <si>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</si>
  <si>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</si>
  <si>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</si>
  <si>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</si>
  <si>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</si>
  <si>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</si>
  <si>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</si>
  <si>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</si>
  <si>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</si>
  <si>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</si>
  <si>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</si>
  <si>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</si>
  <si>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</si>
  <si>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</si>
  <si>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</si>
  <si>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</si>
  <si>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</si>
  <si>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</si>
  <si>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</si>
  <si>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</si>
  <si>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</si>
  <si>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</si>
  <si>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</si>
  <si>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</si>
  <si>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</si>
  <si>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</si>
  <si>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</si>
  <si>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</si>
  <si>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</si>
  <si>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</si>
  <si>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</si>
  <si>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</si>
  <si>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</si>
  <si>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</si>
  <si>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</si>
  <si>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</si>
  <si>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</si>
  <si>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</si>
  <si>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</si>
  <si>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</si>
  <si>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</si>
  <si>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</si>
  <si>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</si>
  <si>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</si>
  <si>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</si>
  <si>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</si>
  <si>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</si>
  <si>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</si>
  <si>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</si>
  <si>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</si>
  <si>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</si>
  <si>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</si>
  <si>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</si>
  <si>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</si>
  <si>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</si>
  <si>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</si>
  <si>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</si>
  <si>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</si>
  <si>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</si>
  <si>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</si>
  <si>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</si>
  <si>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</si>
  <si>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</si>
  <si>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</si>
  <si>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</si>
  <si>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</si>
  <si>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</si>
  <si>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</si>
  <si>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</si>
  <si>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</si>
  <si>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</si>
  <si>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</si>
  <si>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</si>
  <si>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</si>
  <si>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</si>
  <si>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</si>
  <si>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</si>
  <si>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</si>
  <si>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</si>
  <si>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</si>
  <si>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</si>
  <si>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</si>
  <si>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</si>
  <si>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</si>
  <si>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</si>
  <si>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</si>
  <si>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</si>
  <si>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</si>
  <si>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</si>
  <si>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</si>
  <si>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</si>
  <si>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</si>
  <si>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</si>
  <si>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</si>
  <si>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</si>
  <si>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</si>
  <si>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</si>
  <si>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</si>
  <si>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</si>
  <si>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</si>
  <si>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</si>
  <si>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</si>
  <si>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</si>
  <si>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</si>
  <si>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</si>
  <si>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</si>
  <si>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</si>
  <si>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</si>
  <si>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</si>
  <si>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</si>
  <si>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</si>
  <si>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</si>
  <si>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</si>
  <si>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</si>
  <si>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</si>
  <si>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</si>
  <si>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</si>
  <si>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</si>
  <si>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</si>
  <si>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</si>
  <si>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</si>
  <si>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</si>
  <si>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</si>
  <si>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</si>
  <si>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</si>
  <si>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</si>
  <si>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</si>
  <si>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</si>
  <si>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</si>
  <si>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</si>
  <si>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</si>
  <si>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</si>
  <si>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</si>
  <si>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</si>
  <si>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</si>
  <si>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</si>
  <si>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</si>
  <si>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</si>
  <si>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</si>
  <si>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</si>
  <si>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</si>
  <si>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</si>
  <si>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</si>
  <si>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</si>
  <si>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</si>
  <si>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</si>
  <si>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</si>
  <si>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</si>
  <si>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</si>
  <si>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</si>
  <si>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</si>
  <si>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</si>
  <si>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</si>
  <si>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</si>
  <si>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</si>
  <si>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</si>
  <si>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</si>
  <si>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</si>
  <si>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</si>
  <si>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</si>
  <si>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</si>
  <si>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</si>
  <si>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</si>
  <si>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</si>
  <si>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</si>
  <si>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</si>
  <si>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</si>
  <si>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</si>
  <si>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</si>
  <si>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</si>
  <si>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</si>
  <si>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</si>
  <si>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</si>
  <si>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</si>
  <si>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</si>
  <si>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</si>
  <si>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</si>
  <si>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</si>
  <si>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</si>
  <si>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</si>
  <si>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</si>
  <si>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</si>
  <si>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</si>
  <si>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</si>
  <si>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</si>
  <si>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</si>
  <si>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</si>
  <si>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</si>
  <si>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</si>
  <si>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</si>
  <si>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</si>
  <si>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</si>
  <si>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</si>
  <si>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</si>
  <si>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</si>
  <si>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</si>
  <si>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</si>
  <si>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</si>
  <si>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</si>
  <si>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</si>
  <si>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</si>
  <si>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</si>
  <si>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</si>
  <si>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</si>
  <si>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</si>
  <si>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</si>
  <si>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</si>
  <si>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</si>
  <si>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</si>
  <si>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</si>
  <si>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</si>
  <si>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</si>
  <si>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</si>
  <si>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</si>
  <si>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</si>
  <si>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</si>
  <si>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</si>
  <si>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</si>
  <si>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</si>
  <si>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</si>
  <si>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</si>
  <si>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</si>
  <si>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</si>
  <si>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</si>
  <si>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</si>
  <si>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</si>
  <si>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</si>
  <si>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</si>
  <si>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</si>
  <si>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</si>
  <si>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</si>
  <si>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</si>
  <si>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</si>
  <si>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</si>
  <si>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</si>
  <si>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</si>
  <si>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</si>
  <si>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</si>
  <si>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</si>
  <si>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</si>
  <si>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</si>
  <si>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</si>
  <si>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</si>
  <si>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</si>
  <si>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</si>
  <si>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</si>
  <si>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</si>
  <si>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</si>
  <si>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</si>
  <si>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</si>
  <si>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</si>
  <si>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</si>
  <si>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</si>
  <si>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</si>
  <si>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</si>
  <si>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</si>
  <si>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</si>
  <si>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</si>
  <si>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</si>
  <si>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</si>
  <si>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</si>
  <si>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</si>
  <si>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</si>
  <si>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</si>
  <si>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</si>
  <si>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</si>
  <si>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</si>
  <si>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</si>
  <si>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</si>
  <si>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</si>
  <si>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</si>
  <si>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</si>
  <si>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</si>
  <si>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</si>
  <si>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</si>
  <si>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</si>
  <si>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</si>
  <si>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</si>
  <si>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</si>
  <si>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</si>
  <si>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</si>
  <si>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</si>
  <si>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</si>
  <si>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</si>
  <si>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</si>
  <si>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</si>
  <si>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</si>
  <si>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</si>
  <si>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</si>
  <si>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</si>
  <si>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</si>
  <si>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</si>
  <si>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</si>
  <si>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</si>
  <si>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</si>
  <si>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</si>
  <si>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</si>
  <si>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</si>
  <si>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</si>
  <si>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</si>
  <si>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</si>
  <si>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</si>
  <si>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</si>
  <si>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</si>
  <si>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</si>
  <si>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</si>
  <si>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</si>
  <si>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</si>
  <si>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</si>
  <si>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</si>
  <si>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</si>
  <si>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</si>
  <si>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</si>
  <si>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</si>
  <si>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</si>
  <si>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</si>
  <si>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</si>
  <si>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</si>
  <si>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</si>
  <si>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</si>
  <si>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</si>
  <si>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</si>
  <si>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</si>
  <si>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</si>
  <si>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</si>
  <si>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</si>
  <si>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</si>
  <si>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</si>
  <si>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</si>
  <si>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</si>
  <si>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</si>
  <si>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</si>
  <si>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</si>
  <si>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</si>
  <si>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</si>
  <si>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</si>
  <si>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</si>
  <si>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</si>
  <si>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</si>
  <si>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</si>
  <si>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</si>
  <si>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</si>
  <si>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</si>
  <si>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</si>
  <si>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</si>
  <si>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</si>
  <si>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</si>
  <si>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</si>
  <si>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</si>
  <si>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</si>
  <si>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</si>
  <si>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</si>
  <si>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</si>
  <si>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</si>
  <si>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</si>
  <si>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</si>
  <si>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</si>
  <si>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</si>
  <si>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</si>
  <si>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</si>
  <si>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</si>
  <si>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</si>
  <si>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</si>
  <si>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</si>
  <si>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</si>
  <si>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</si>
  <si>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</si>
  <si>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</si>
  <si>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</si>
  <si>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</si>
  <si>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</si>
  <si>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</si>
  <si>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</si>
  <si>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</si>
  <si>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</si>
  <si>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</si>
  <si>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</si>
  <si>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</si>
  <si>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</si>
  <si>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</si>
  <si>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</si>
  <si>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</si>
  <si>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</si>
  <si>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</si>
  <si>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</si>
  <si>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</si>
  <si>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</si>
  <si>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</si>
  <si>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</si>
  <si>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</si>
  <si>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</si>
  <si>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</si>
  <si>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</si>
  <si>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</si>
  <si>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</si>
  <si>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</si>
  <si>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</si>
  <si>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</si>
  <si>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</si>
  <si>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</si>
  <si>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</si>
  <si>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</si>
  <si>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</si>
  <si>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</si>
  <si>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</si>
  <si>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</si>
  <si>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</si>
  <si>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</si>
  <si>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</si>
  <si>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</si>
  <si>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</si>
  <si>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</si>
  <si>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</si>
  <si>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</si>
  <si>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</si>
  <si>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</si>
  <si>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</si>
  <si>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</si>
  <si>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</si>
  <si>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</si>
  <si>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</si>
  <si>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</si>
  <si>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</si>
  <si>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</si>
  <si>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</si>
  <si>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</si>
  <si>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</si>
  <si>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</si>
  <si>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</si>
  <si>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</si>
  <si>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</si>
  <si>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</si>
  <si>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</si>
  <si>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</si>
  <si>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</si>
  <si>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</si>
  <si>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</si>
  <si>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</si>
  <si>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</si>
  <si>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</si>
  <si>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</si>
  <si>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</si>
  <si>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</si>
  <si>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</si>
  <si>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</si>
  <si>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</si>
  <si>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</si>
  <si>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</si>
  <si>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</si>
  <si>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</si>
  <si>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</si>
  <si>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</si>
  <si>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</si>
  <si>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</si>
  <si>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</si>
  <si>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</si>
  <si>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</si>
  <si>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</si>
  <si>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</si>
  <si>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</si>
  <si>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</si>
  <si>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</si>
  <si>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</si>
  <si>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</si>
  <si>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</si>
  <si>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</si>
  <si>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</si>
  <si>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</si>
  <si>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</si>
  <si>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</si>
  <si>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</si>
  <si>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</si>
  <si>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</si>
  <si>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</si>
  <si>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</si>
  <si>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</si>
  <si>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</si>
  <si>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</si>
  <si>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</si>
  <si>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</si>
  <si>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</si>
  <si>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</si>
  <si>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</si>
  <si>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</si>
  <si>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</si>
  <si>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</si>
  <si>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</si>
  <si>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</si>
  <si>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</si>
  <si>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</si>
  <si>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</si>
  <si>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</si>
  <si>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</si>
  <si>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</si>
  <si>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</si>
  <si>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</si>
  <si>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</si>
  <si>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</si>
  <si>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</si>
  <si>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</si>
  <si>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</si>
  <si>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</si>
  <si>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</si>
  <si>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</si>
  <si>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</si>
  <si>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</si>
  <si>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</si>
  <si>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</si>
  <si>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</si>
  <si>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</si>
  <si>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</si>
  <si>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</si>
  <si>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</si>
  <si>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</si>
  <si>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</si>
  <si>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</si>
  <si>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</si>
  <si>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</si>
  <si>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</si>
  <si>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</si>
  <si>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</si>
  <si>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</si>
  <si>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</si>
  <si>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</si>
  <si>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</si>
  <si>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</si>
  <si>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</si>
  <si>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</si>
  <si>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</si>
  <si>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</si>
  <si>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</si>
  <si>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</si>
  <si>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</si>
  <si>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</si>
  <si>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</si>
  <si>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</si>
  <si>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</si>
  <si>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</si>
  <si>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</si>
  <si>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</si>
  <si>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</si>
  <si>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</si>
  <si>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</si>
  <si>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</si>
  <si>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</si>
  <si>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</si>
  <si>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</si>
  <si>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</si>
  <si>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</si>
  <si>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</si>
  <si>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</si>
  <si>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</si>
  <si>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</si>
  <si>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</si>
  <si>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</si>
  <si>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</si>
  <si>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</si>
  <si>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</si>
  <si>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</si>
  <si>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</si>
  <si>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</si>
  <si>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</si>
  <si>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</si>
  <si>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</si>
  <si>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</si>
  <si>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</si>
  <si>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</si>
  <si>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</si>
  <si>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</si>
  <si>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</si>
  <si>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</si>
  <si>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</si>
  <si>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</si>
  <si>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</si>
  <si>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</si>
  <si>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</si>
  <si>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</si>
  <si>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</si>
  <si>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</si>
  <si>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</si>
  <si>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</si>
  <si>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</si>
  <si>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</si>
  <si>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</si>
  <si>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</si>
  <si>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</si>
  <si>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</si>
  <si>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</si>
  <si>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</si>
  <si>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</si>
  <si>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</si>
  <si>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</si>
  <si>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</si>
  <si>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</si>
  <si>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</si>
  <si>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</si>
  <si>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</si>
  <si>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</si>
  <si>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</si>
  <si>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</si>
  <si>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</si>
  <si>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</si>
  <si>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</si>
  <si>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</si>
  <si>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</si>
  <si>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</si>
  <si>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</si>
  <si>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</si>
  <si>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</si>
  <si>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</si>
  <si>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</si>
  <si>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</si>
  <si>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</si>
  <si>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</si>
  <si>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</si>
  <si>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</si>
  <si>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</si>
  <si>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</si>
  <si>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</si>
  <si>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</si>
  <si>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</si>
  <si>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</si>
  <si>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</si>
  <si>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</si>
  <si>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</si>
  <si>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</si>
  <si>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</si>
  <si>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</si>
  <si>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</si>
  <si>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</si>
  <si>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</si>
  <si>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</si>
  <si>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</si>
  <si>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</si>
  <si>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</si>
  <si>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</si>
  <si>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</si>
  <si>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</si>
  <si>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</si>
  <si>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</si>
  <si>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</si>
  <si>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</si>
  <si>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</si>
  <si>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</si>
  <si>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</si>
  <si>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</si>
  <si>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</si>
  <si>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</si>
  <si>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</si>
  <si>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</si>
  <si>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</si>
  <si>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</si>
  <si>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</si>
  <si>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</si>
  <si>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</si>
  <si>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</si>
  <si>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</si>
  <si>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</si>
  <si>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</si>
  <si>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</si>
  <si>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</si>
  <si>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</si>
  <si>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</si>
  <si>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</si>
  <si>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</si>
  <si>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</si>
  <si>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</si>
  <si>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</si>
  <si>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</si>
  <si>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</si>
  <si>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</si>
  <si>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</si>
  <si>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</si>
  <si>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</si>
  <si>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</si>
  <si>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</si>
  <si>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</si>
  <si>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</si>
  <si>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</si>
  <si>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</si>
  <si>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</si>
  <si>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</si>
  <si>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</si>
  <si>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</si>
  <si>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</si>
  <si>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</si>
  <si>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</si>
  <si>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</si>
  <si>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</si>
  <si>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</si>
  <si>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</si>
  <si>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</si>
  <si>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</si>
  <si>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</si>
  <si>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</si>
  <si>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</si>
  <si>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</si>
  <si>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</si>
  <si>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</si>
  <si>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</si>
  <si>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</si>
  <si>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</si>
  <si>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</si>
  <si>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</si>
  <si>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</si>
  <si>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</si>
  <si>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</si>
  <si>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</si>
  <si>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</si>
  <si>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</si>
  <si>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</si>
  <si>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</si>
  <si>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</si>
  <si>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</si>
  <si>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</si>
  <si>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</si>
  <si>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</si>
  <si>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</si>
  <si>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</si>
  <si>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</si>
  <si>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</si>
  <si>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</si>
  <si>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</si>
  <si>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</si>
  <si>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</si>
  <si>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</si>
  <si>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</si>
  <si>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</si>
  <si>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</si>
  <si>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</si>
  <si>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</si>
  <si>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</si>
  <si>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</si>
  <si>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</si>
  <si>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</si>
  <si>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</si>
  <si>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</si>
  <si>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</si>
  <si>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</si>
  <si>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</si>
  <si>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</si>
  <si>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</si>
  <si>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</si>
  <si>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</si>
  <si>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</si>
  <si>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</si>
  <si>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</si>
  <si>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</si>
  <si>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</si>
  <si>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</si>
  <si>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</si>
  <si>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</si>
  <si>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</si>
  <si>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</si>
  <si>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</si>
  <si>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</si>
  <si>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</si>
  <si>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</si>
  <si>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</si>
  <si>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</si>
  <si>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</si>
  <si>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</si>
  <si>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</si>
  <si>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</si>
  <si>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</si>
  <si>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</si>
  <si>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</si>
  <si>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</si>
  <si>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</si>
  <si>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</si>
  <si>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</si>
  <si>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</si>
  <si>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</si>
  <si>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</si>
  <si>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</si>
  <si>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</si>
  <si>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</si>
  <si>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</si>
  <si>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</si>
  <si>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</si>
  <si>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</si>
  <si>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</si>
  <si>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</si>
  <si>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</si>
  <si>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</si>
  <si>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</si>
  <si>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</si>
  <si>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</si>
  <si>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</si>
  <si>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</si>
  <si>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</si>
  <si>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</si>
  <si>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</si>
  <si>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</si>
  <si>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</si>
  <si>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</si>
  <si>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</si>
  <si>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</si>
  <si>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</si>
  <si>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</si>
  <si>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</si>
  <si>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</si>
  <si>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</si>
  <si>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</si>
  <si>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</si>
  <si>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</si>
  <si>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</si>
  <si>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</si>
  <si>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</si>
  <si>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</si>
  <si>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</si>
  <si>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</si>
  <si>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</si>
  <si>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</si>
  <si>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</si>
  <si>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</si>
  <si>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</si>
  <si>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</si>
  <si>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</si>
  <si>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</si>
  <si>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</si>
  <si>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</si>
  <si>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</si>
  <si>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</si>
  <si>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</si>
  <si>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</si>
  <si>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</si>
  <si>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</si>
  <si>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</si>
  <si>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</si>
  <si>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</si>
  <si>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</si>
  <si>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</si>
  <si>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</si>
  <si>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</si>
  <si>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</si>
  <si>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</si>
  <si>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</si>
  <si>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</si>
  <si>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</si>
  <si>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</si>
  <si>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</si>
  <si>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</si>
  <si>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</si>
  <si>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</si>
  <si>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</si>
  <si>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</si>
  <si>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</si>
  <si>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</si>
  <si>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</si>
  <si>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</si>
  <si>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</si>
  <si>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</si>
  <si>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</si>
  <si>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</si>
  <si>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</si>
  <si>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</si>
  <si>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</si>
  <si>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</si>
  <si>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</si>
  <si>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</si>
  <si>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</si>
  <si>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</si>
  <si>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</si>
  <si>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</si>
  <si>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</si>
  <si>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</si>
  <si>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</si>
  <si>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</si>
  <si>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</si>
  <si>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</si>
  <si>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</si>
  <si>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</si>
  <si>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</si>
  <si>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</si>
  <si>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</si>
  <si>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</si>
  <si>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</si>
  <si>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</si>
  <si>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</si>
  <si>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</si>
  <si>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</si>
  <si>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</si>
  <si>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</si>
  <si>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</si>
  <si>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</si>
  <si>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</si>
  <si>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</si>
  <si>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</si>
  <si>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</si>
  <si>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</si>
  <si>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</si>
  <si>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</si>
  <si>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</si>
  <si>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</si>
  <si>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</si>
  <si>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</si>
  <si>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</si>
  <si>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</si>
  <si>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</si>
  <si>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</si>
  <si>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</si>
  <si>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</si>
  <si>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</si>
  <si>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</si>
  <si>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</si>
  <si>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</si>
  <si>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</si>
  <si>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</si>
  <si>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</si>
  <si>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</si>
  <si>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</si>
  <si>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</si>
  <si>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</si>
  <si>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</si>
  <si>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</si>
  <si>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</si>
  <si>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</si>
  <si>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</si>
  <si>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</si>
  <si>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</si>
  <si>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</si>
  <si>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</si>
  <si>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</si>
  <si>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</si>
  <si>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</si>
  <si>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</si>
  <si>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</si>
  <si>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</si>
  <si>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</si>
  <si>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</si>
  <si>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</si>
  <si>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</si>
  <si>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</si>
  <si>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</si>
  <si>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</si>
  <si>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</si>
  <si>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</si>
  <si>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</si>
  <si>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</si>
  <si>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</si>
  <si>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</si>
  <si>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</si>
  <si>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</si>
  <si>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</si>
  <si>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</si>
  <si>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</si>
  <si>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</si>
  <si>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</si>
  <si>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</si>
  <si>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</si>
  <si>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</si>
  <si>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</si>
  <si>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</si>
  <si>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</si>
  <si>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</si>
  <si>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</si>
  <si>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</si>
  <si>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</si>
  <si>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</si>
  <si>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</si>
  <si>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</si>
  <si>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</si>
  <si>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</si>
  <si>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</si>
  <si>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</si>
  <si>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</si>
  <si>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</si>
  <si>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</si>
  <si>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</si>
  <si>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</si>
  <si>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</si>
  <si>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</si>
  <si>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</si>
  <si>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</si>
  <si>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</si>
  <si>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</si>
  <si>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</si>
  <si>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</si>
  <si>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</si>
  <si>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</si>
  <si>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</si>
  <si>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</si>
  <si>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</si>
  <si>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</si>
  <si>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</si>
  <si>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</si>
  <si>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</si>
  <si>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</si>
  <si>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</si>
  <si>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</si>
  <si>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</si>
  <si>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</si>
  <si>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</si>
  <si>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</si>
  <si>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</si>
  <si>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</si>
  <si>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</si>
  <si>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</si>
  <si>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</si>
  <si>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</si>
  <si>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</si>
  <si>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</si>
  <si>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</si>
  <si>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</si>
  <si>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</si>
  <si>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</si>
  <si>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</si>
  <si>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</si>
  <si>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</si>
  <si>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</si>
  <si>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</si>
  <si>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</si>
  <si>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</si>
  <si>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</si>
  <si>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</si>
  <si>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</si>
  <si>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</si>
  <si>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</si>
  <si>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</si>
  <si>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</si>
  <si>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</si>
  <si>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</si>
  <si>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</si>
  <si>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</si>
  <si>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</si>
  <si>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</si>
  <si>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</si>
  <si>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</si>
  <si>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</si>
  <si>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</si>
  <si>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</si>
  <si>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</si>
  <si>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</si>
  <si>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</si>
  <si>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</si>
  <si>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</si>
  <si>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</si>
  <si>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</si>
  <si>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</si>
  <si>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</si>
  <si>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</si>
  <si>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</si>
  <si>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</si>
  <si>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</si>
  <si>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</si>
  <si>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</si>
  <si>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</si>
  <si>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</si>
  <si>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</si>
  <si>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</si>
  <si>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</si>
  <si>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</si>
  <si>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</si>
  <si>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</si>
  <si>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</si>
  <si>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</si>
  <si>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</si>
  <si>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</si>
  <si>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</si>
  <si>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</si>
  <si>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</si>
  <si>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</si>
  <si>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</si>
  <si>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</si>
  <si>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</si>
  <si>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</si>
  <si>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</si>
  <si>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</si>
  <si>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</si>
  <si>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</si>
  <si>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</si>
  <si>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</si>
  <si>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</si>
  <si>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</si>
  <si>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</si>
  <si>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</si>
  <si>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</si>
  <si>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</si>
  <si>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</si>
  <si>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</si>
  <si>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</si>
  <si>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</si>
  <si>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</si>
  <si>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</si>
  <si>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</si>
  <si>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</si>
  <si>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</si>
  <si>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</si>
  <si>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</si>
  <si>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</si>
  <si>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</si>
  <si>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</si>
  <si>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</si>
  <si>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</si>
  <si>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</si>
  <si>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</si>
  <si>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</si>
  <si>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</si>
  <si>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</si>
  <si>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</si>
  <si>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</si>
  <si>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</si>
  <si>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</si>
  <si>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</si>
  <si>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</si>
  <si>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</si>
  <si>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</si>
  <si>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</si>
  <si>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</si>
  <si>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</si>
  <si>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</si>
  <si>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</si>
  <si>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</si>
  <si>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</si>
  <si>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</si>
  <si>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</si>
  <si>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</si>
  <si>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</si>
  <si>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</si>
  <si>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</si>
  <si>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</si>
  <si>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</si>
  <si>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</si>
  <si>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</si>
  <si>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</si>
  <si>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</si>
  <si>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</si>
  <si>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</si>
  <si>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</si>
  <si>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</si>
  <si>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</si>
  <si>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</si>
  <si>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</si>
  <si>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</si>
  <si>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</si>
  <si>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</si>
  <si>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</si>
  <si>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</si>
  <si>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</si>
  <si>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</si>
  <si>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</si>
  <si>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</si>
  <si>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</si>
  <si>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</si>
  <si>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</si>
  <si>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</si>
  <si>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</si>
  <si>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</si>
  <si>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</si>
  <si>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</si>
  <si>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</si>
  <si>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</si>
  <si>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</si>
  <si>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</si>
  <si>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</si>
  <si>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</si>
  <si>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</si>
  <si>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</si>
  <si>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</si>
  <si>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</si>
  <si>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</si>
  <si>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</si>
  <si>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</si>
  <si>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</si>
  <si>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</si>
  <si>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</si>
  <si>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</si>
  <si>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</si>
  <si>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</si>
  <si>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</si>
  <si>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</si>
  <si>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</si>
  <si>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</si>
  <si>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</si>
  <si>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</si>
  <si>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</si>
  <si>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</si>
  <si>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</si>
  <si>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</si>
  <si>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</si>
  <si>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</si>
  <si>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</si>
  <si>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</si>
  <si>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</si>
  <si>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</si>
  <si>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</si>
  <si>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</si>
  <si>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</si>
  <si>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</si>
  <si>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</si>
  <si>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</si>
  <si>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</si>
  <si>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</si>
  <si>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</si>
  <si>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</si>
  <si>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</si>
  <si>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</si>
  <si>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</si>
  <si>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</si>
  <si>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</si>
  <si>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</si>
  <si>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</si>
  <si>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</si>
  <si>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</si>
  <si>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</si>
  <si>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</si>
  <si>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</si>
  <si>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</si>
  <si>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</si>
  <si>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</si>
  <si>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</si>
  <si>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</si>
  <si>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</si>
  <si>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</si>
  <si>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</si>
  <si>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</si>
  <si>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</si>
  <si>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</si>
  <si>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</si>
  <si>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</si>
  <si>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</si>
  <si>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</si>
  <si>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</si>
  <si>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</si>
  <si>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</si>
  <si>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</si>
  <si>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</si>
  <si>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</si>
  <si>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</si>
  <si>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</si>
  <si>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</si>
  <si>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</si>
  <si>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</si>
  <si>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</si>
  <si>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</si>
  <si>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</si>
  <si>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</si>
  <si>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</si>
  <si>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</si>
  <si>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</si>
  <si>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</si>
  <si>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</si>
  <si>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</si>
  <si>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</si>
  <si>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</si>
  <si>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</si>
  <si>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</si>
  <si>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</si>
  <si>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</si>
  <si>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</si>
  <si>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</si>
  <si>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</si>
  <si>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</si>
  <si>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</si>
  <si>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</si>
  <si>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</si>
  <si>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</si>
  <si>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</si>
  <si>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</si>
  <si>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</si>
  <si>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</si>
  <si>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</si>
  <si>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</si>
  <si>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</si>
  <si>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</si>
  <si>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</si>
  <si>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</si>
  <si>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</si>
  <si>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</si>
  <si>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</si>
  <si>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</si>
  <si>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</si>
  <si>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</si>
  <si>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</si>
  <si>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</si>
  <si>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</si>
  <si>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</si>
  <si>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</si>
  <si>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</si>
  <si>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</si>
  <si>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</si>
  <si>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</si>
  <si>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</si>
  <si>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</si>
  <si>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</si>
  <si>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</si>
  <si>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</si>
  <si>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</si>
  <si>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</si>
  <si>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</si>
  <si>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</si>
  <si>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</si>
  <si>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</si>
  <si>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</si>
  <si>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</si>
  <si>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</si>
  <si>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</si>
  <si>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</si>
  <si>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</si>
  <si>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</si>
  <si>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</si>
  <si>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</si>
  <si>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</si>
  <si>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</si>
  <si>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</si>
  <si>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</si>
  <si>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</si>
  <si>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</si>
  <si>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</si>
  <si>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</si>
  <si>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</si>
  <si>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</si>
  <si>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</si>
  <si>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</si>
  <si>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</si>
  <si>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</si>
  <si>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</si>
  <si>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</si>
  <si>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</si>
  <si>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</si>
  <si>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</si>
  <si>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</si>
  <si>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</si>
  <si>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</si>
  <si>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</si>
  <si>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</si>
  <si>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</si>
  <si>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</si>
  <si>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</si>
  <si>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</si>
  <si>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</si>
  <si>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</si>
  <si>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</si>
  <si>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</si>
  <si>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</si>
  <si>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</si>
  <si>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</si>
  <si>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</si>
  <si>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</si>
  <si>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</si>
  <si>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</si>
  <si>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</si>
  <si>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</si>
  <si>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</si>
  <si>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</si>
  <si>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</si>
  <si>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</si>
  <si>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</si>
  <si>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</si>
  <si>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</si>
  <si>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</si>
  <si>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</si>
  <si>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</si>
  <si>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</si>
  <si>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</si>
  <si>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</si>
  <si>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</si>
  <si>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</si>
  <si>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</si>
  <si>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</si>
  <si>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</si>
  <si>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</si>
  <si>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</si>
  <si>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</si>
  <si>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</si>
  <si>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</si>
  <si>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</si>
  <si>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</si>
  <si>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</si>
  <si>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</si>
  <si>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</si>
  <si>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</si>
  <si>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</si>
  <si>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</si>
  <si>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</si>
  <si>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</si>
  <si>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</si>
  <si>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</si>
  <si>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</si>
  <si>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</si>
  <si>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</si>
  <si>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</si>
  <si>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</si>
  <si>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</si>
  <si>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</si>
  <si>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</si>
  <si>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</si>
  <si>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</si>
  <si>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</si>
  <si>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</si>
  <si>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</si>
  <si>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</si>
  <si>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</si>
  <si>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</si>
  <si>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</si>
  <si>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</si>
  <si>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</si>
  <si>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</si>
  <si>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</si>
  <si>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</si>
  <si>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</si>
  <si>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</si>
  <si>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</si>
  <si>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</si>
  <si>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</si>
  <si>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</si>
  <si>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</si>
  <si>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</si>
  <si>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</si>
  <si>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</si>
  <si>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</si>
  <si>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</si>
  <si>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</si>
  <si>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</si>
  <si>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</si>
  <si>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</si>
  <si>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</si>
  <si>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</si>
  <si>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</si>
  <si>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</si>
  <si>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</si>
  <si>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</si>
  <si>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</si>
  <si>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</si>
  <si>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</si>
  <si>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</si>
  <si>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</si>
  <si>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</si>
  <si>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</si>
  <si>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</si>
  <si>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</si>
  <si>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</si>
  <si>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</si>
  <si>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</si>
  <si>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</si>
  <si>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</si>
  <si>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</si>
  <si>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</si>
  <si>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</si>
  <si>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</si>
  <si>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</si>
  <si>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</si>
  <si>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</si>
  <si>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</si>
  <si>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</si>
  <si>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</si>
  <si>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</si>
  <si>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</si>
  <si>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</si>
  <si>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</si>
  <si>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</si>
  <si>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</si>
  <si>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</si>
  <si>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</si>
  <si>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</si>
  <si>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</si>
  <si>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</si>
  <si>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</si>
  <si>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</si>
  <si>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</si>
  <si>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</si>
  <si>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</si>
  <si>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</si>
  <si>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</si>
  <si>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</si>
  <si>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</si>
  <si>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</si>
  <si>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</si>
  <si>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</si>
  <si>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</si>
  <si>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</si>
  <si>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</si>
  <si>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</si>
  <si>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</si>
  <si>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</si>
  <si>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</si>
  <si>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</si>
  <si>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</si>
  <si>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</si>
  <si>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</si>
  <si>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</si>
  <si>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</si>
  <si>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</si>
  <si>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</si>
  <si>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</si>
  <si>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</si>
  <si>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</si>
  <si>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</si>
  <si>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</si>
  <si>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</si>
  <si>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</si>
  <si>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</si>
  <si>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</si>
  <si>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</si>
  <si>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</si>
  <si>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</si>
  <si>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</si>
  <si>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</si>
  <si>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</si>
  <si>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</si>
  <si>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</si>
  <si>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</si>
  <si>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</si>
  <si>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</si>
  <si>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</si>
  <si>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</si>
  <si>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</si>
  <si>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</si>
  <si>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</si>
  <si>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</si>
  <si>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</si>
  <si>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</si>
  <si>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</si>
  <si>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</si>
  <si>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</si>
  <si>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</si>
  <si>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</si>
  <si>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</si>
  <si>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</si>
  <si>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</si>
  <si>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</si>
  <si>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</si>
  <si>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</si>
  <si>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</si>
  <si>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</si>
  <si>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</si>
  <si>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</si>
  <si>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</si>
  <si>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</si>
  <si>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</si>
  <si>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</si>
  <si>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</si>
  <si>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</si>
  <si>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</si>
  <si>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</si>
  <si>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</si>
  <si>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</si>
  <si>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</si>
  <si>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</si>
  <si>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</si>
  <si>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</si>
  <si>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</si>
  <si>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</si>
  <si>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</si>
  <si>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</si>
  <si>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</si>
  <si>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</si>
  <si>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</si>
  <si>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</si>
  <si>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</si>
  <si>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</si>
  <si>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</si>
  <si>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</si>
  <si>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</si>
  <si>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</si>
  <si>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</si>
  <si>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</si>
  <si>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</si>
  <si>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</si>
  <si>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</si>
  <si>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</si>
  <si>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</si>
  <si>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</si>
  <si>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</si>
  <si>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</si>
  <si>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</si>
  <si>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</si>
  <si>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</si>
  <si>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</si>
  <si>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</si>
  <si>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</si>
  <si>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</si>
  <si>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</si>
  <si>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</si>
  <si>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</si>
  <si>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</si>
  <si>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</si>
  <si>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</si>
  <si>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</si>
  <si>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</si>
  <si>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</si>
  <si>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</si>
  <si>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</si>
  <si>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</si>
  <si>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</si>
  <si>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</si>
  <si>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</si>
  <si>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</si>
  <si>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</si>
  <si>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</si>
  <si>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</si>
  <si>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</si>
  <si>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</si>
  <si>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</si>
  <si>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</si>
  <si>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</si>
  <si>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</si>
  <si>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</si>
  <si>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</si>
  <si>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</si>
  <si>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</si>
  <si>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</si>
  <si>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</si>
  <si>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</si>
  <si>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</si>
  <si>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</si>
  <si>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</si>
  <si>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</si>
  <si>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</si>
  <si>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</si>
  <si>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</si>
  <si>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</si>
  <si>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</si>
  <si>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</si>
  <si>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</si>
  <si>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</si>
  <si>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</si>
  <si>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</si>
  <si>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</si>
  <si>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</si>
  <si>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</si>
  <si>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</si>
  <si>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</si>
  <si>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</si>
  <si>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</si>
  <si>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</si>
  <si>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</si>
  <si>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</si>
  <si>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</si>
  <si>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</si>
  <si>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</si>
  <si>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</si>
  <si>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</si>
  <si>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</si>
  <si>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</si>
  <si>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</si>
  <si>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</si>
  <si>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</si>
  <si>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</si>
  <si>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</si>
  <si>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</si>
  <si>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</si>
  <si>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</si>
  <si>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</si>
  <si>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</si>
  <si>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</si>
  <si>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</si>
  <si>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</si>
  <si>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</si>
  <si>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</si>
  <si>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</si>
  <si>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</si>
  <si>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</si>
  <si>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</si>
  <si>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</si>
  <si>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</si>
  <si>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</si>
  <si>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</si>
  <si>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</si>
  <si>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</si>
  <si>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</si>
  <si>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</si>
  <si>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</si>
  <si>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</si>
  <si>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</si>
  <si>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</si>
  <si>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</si>
  <si>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</si>
  <si>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</si>
  <si>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</si>
  <si>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</si>
  <si>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</si>
  <si>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</si>
  <si>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</si>
  <si>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</si>
  <si>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</si>
  <si>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</si>
  <si>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</si>
  <si>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</si>
  <si>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</si>
  <si>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</si>
  <si>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</si>
  <si>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</si>
  <si>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</si>
  <si>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</si>
  <si>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</si>
  <si>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</si>
  <si>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</si>
  <si>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</si>
  <si>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</si>
  <si>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</si>
  <si>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</si>
  <si>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</si>
  <si>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</si>
  <si>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</si>
  <si>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</si>
  <si>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</si>
  <si>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</si>
  <si>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</si>
  <si>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</si>
  <si>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</si>
  <si>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</si>
  <si>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</si>
  <si>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</si>
  <si>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</si>
  <si>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</si>
  <si>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</si>
  <si>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</si>
  <si>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</si>
  <si>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</si>
  <si>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</si>
  <si>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</si>
  <si>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</si>
  <si>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</si>
  <si>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</si>
  <si>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</si>
  <si>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</si>
  <si>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</si>
  <si>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</si>
  <si>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</si>
  <si>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</si>
  <si>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</si>
  <si>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</si>
  <si>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</si>
  <si>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</si>
  <si>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</si>
  <si>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</si>
  <si>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</si>
  <si>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</si>
  <si>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</si>
  <si>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</si>
  <si>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</si>
  <si>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</si>
  <si>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</si>
  <si>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</si>
  <si>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</si>
  <si>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</si>
  <si>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</si>
  <si>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</si>
  <si>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</si>
  <si>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</si>
  <si>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</si>
  <si>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</si>
  <si>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</si>
  <si>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</si>
  <si>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</si>
  <si>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</si>
  <si>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</si>
  <si>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</si>
  <si>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</si>
  <si>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</si>
  <si>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</si>
  <si>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</si>
  <si>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</si>
  <si>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</si>
  <si>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</si>
  <si>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</si>
  <si>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</si>
  <si>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</si>
  <si>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</si>
  <si>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</si>
  <si>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</si>
  <si>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</si>
  <si>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</si>
  <si>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</si>
  <si>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</si>
  <si>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</si>
  <si>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</si>
  <si>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</si>
  <si>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</si>
  <si>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</si>
  <si>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</si>
  <si>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</si>
  <si>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</si>
  <si>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</si>
  <si>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</si>
  <si>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</si>
  <si>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</si>
  <si>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</si>
  <si>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</si>
  <si>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</si>
  <si>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</si>
  <si>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</si>
  <si>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</si>
  <si>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</si>
  <si>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</si>
  <si>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</si>
  <si>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</si>
  <si>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</si>
  <si>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</si>
  <si>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</si>
  <si>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</si>
  <si>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</si>
  <si>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</si>
  <si>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</si>
  <si>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</si>
  <si>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</si>
  <si>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</si>
  <si>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</si>
  <si>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</si>
  <si>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</si>
  <si>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</si>
  <si>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</si>
  <si>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</si>
  <si>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</si>
  <si>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</si>
  <si>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</si>
  <si>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</si>
  <si>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</si>
  <si>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</si>
  <si>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</si>
  <si>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</si>
  <si>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</si>
  <si>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</si>
  <si>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</si>
  <si>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</si>
  <si>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</si>
  <si>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</si>
  <si>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</si>
  <si>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</si>
  <si>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</si>
  <si>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</si>
  <si>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</si>
  <si>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</si>
  <si>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</si>
  <si>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</si>
  <si>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</si>
  <si>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</si>
  <si>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</si>
  <si>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</si>
  <si>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</si>
  <si>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</si>
  <si>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</si>
  <si>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</si>
  <si>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</si>
  <si>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</si>
  <si>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</si>
  <si>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</si>
  <si>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</si>
  <si>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</si>
  <si>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</si>
  <si>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</si>
  <si>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</si>
  <si>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</si>
  <si>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</si>
  <si>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</si>
  <si>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</si>
  <si>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</si>
  <si>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</si>
  <si>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</si>
  <si>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</si>
  <si>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</si>
  <si>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</si>
  <si>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</si>
  <si>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</si>
  <si>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</si>
  <si>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</si>
  <si>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</si>
  <si>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</si>
  <si>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</si>
  <si>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</si>
  <si>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</si>
  <si>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</si>
  <si>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</si>
  <si>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</si>
  <si>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</si>
  <si>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</si>
  <si>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</si>
  <si>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</si>
  <si>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</si>
  <si>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</si>
  <si>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</si>
  <si>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</si>
  <si>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</si>
  <si>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</si>
  <si>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</si>
  <si>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</si>
  <si>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</si>
  <si>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</si>
  <si>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</si>
  <si>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</si>
  <si>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</si>
  <si>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</si>
  <si>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</si>
  <si>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</si>
  <si>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</si>
  <si>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</si>
  <si>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</si>
  <si>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</si>
  <si>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</si>
  <si>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</si>
  <si>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</si>
  <si>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</si>
  <si>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</si>
  <si>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</si>
  <si>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</si>
  <si>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</si>
  <si>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</si>
  <si>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</si>
  <si>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</si>
  <si>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</si>
  <si>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</si>
  <si>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</si>
  <si>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</si>
  <si>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</si>
  <si>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</si>
  <si>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</si>
  <si>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</si>
  <si>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</si>
  <si>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</si>
  <si>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</si>
  <si>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</si>
  <si>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</si>
  <si>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</si>
  <si>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</si>
  <si>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</si>
  <si>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</si>
  <si>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</si>
  <si>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</si>
  <si>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</si>
  <si>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</si>
  <si>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</si>
  <si>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</si>
  <si>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</si>
  <si>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</si>
  <si>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</si>
  <si>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</si>
  <si>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</si>
  <si>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</si>
  <si>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</si>
  <si>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</si>
  <si>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</si>
  <si>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</si>
  <si>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</si>
  <si>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</si>
  <si>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</si>
  <si>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</si>
  <si>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</si>
  <si>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</si>
  <si>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</si>
  <si>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</si>
  <si>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</si>
  <si>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</si>
  <si>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</si>
  <si>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</si>
  <si>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</si>
  <si>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</si>
  <si>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</si>
  <si>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</si>
  <si>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</si>
  <si>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</si>
  <si>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</si>
  <si>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</si>
  <si>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</si>
  <si>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</si>
  <si>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</si>
  <si>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</si>
  <si>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</si>
  <si>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</si>
  <si>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</si>
  <si>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</si>
  <si>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</si>
  <si>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</si>
  <si>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</si>
  <si>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</si>
  <si>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</si>
  <si>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</si>
  <si>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</si>
  <si>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</si>
  <si>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</si>
  <si>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</si>
  <si>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</si>
  <si>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</si>
  <si>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</si>
  <si>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</si>
  <si>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</si>
  <si>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</si>
  <si>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</si>
  <si>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</si>
  <si>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</si>
  <si>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</si>
  <si>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</si>
  <si>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</si>
  <si>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</si>
  <si>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</si>
  <si>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</si>
  <si>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</si>
  <si>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</si>
  <si>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</si>
  <si>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</si>
  <si>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</si>
  <si>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</si>
  <si>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</si>
  <si>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</si>
  <si>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</si>
  <si>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</si>
  <si>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</si>
  <si>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</si>
  <si>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</si>
  <si>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</si>
  <si>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</si>
  <si>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</si>
  <si>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</si>
  <si>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</si>
  <si>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</si>
  <si>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</si>
  <si>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</si>
  <si>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</si>
  <si>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</si>
  <si>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</si>
  <si>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</si>
  <si>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</si>
  <si>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</si>
  <si>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</si>
  <si>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</si>
  <si>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</si>
  <si>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</si>
  <si>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</si>
  <si>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</si>
  <si>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</si>
  <si>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</si>
  <si>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</si>
  <si>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</si>
  <si>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</si>
  <si>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</si>
  <si>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</si>
  <si>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</si>
  <si>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</si>
  <si>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</si>
  <si>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</si>
  <si>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</si>
  <si>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</si>
  <si>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</si>
  <si>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</si>
  <si>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</si>
  <si>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</si>
  <si>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</si>
  <si>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</si>
  <si>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</si>
  <si>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</si>
  <si>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</si>
  <si>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</si>
  <si>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</si>
  <si>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</si>
  <si>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</si>
  <si>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</si>
  <si>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</si>
  <si>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</si>
  <si>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</si>
  <si>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</si>
  <si>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</si>
  <si>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</si>
  <si>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</si>
  <si>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</si>
  <si>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</si>
  <si>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</si>
  <si>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</si>
  <si>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</si>
  <si>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</si>
  <si>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</si>
  <si>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</si>
  <si>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</si>
  <si>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</si>
  <si>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</si>
  <si>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</si>
  <si>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</si>
  <si>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</si>
  <si>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</si>
  <si>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</si>
  <si>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</si>
  <si>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</si>
  <si>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</si>
  <si>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</si>
  <si>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</si>
  <si>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</si>
  <si>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</si>
  <si>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</si>
  <si>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</si>
  <si>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</si>
  <si>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</si>
  <si>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</si>
  <si>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</si>
  <si>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</si>
  <si>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</si>
  <si>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</si>
  <si>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</si>
  <si>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</si>
  <si>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</si>
  <si>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</si>
  <si>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</si>
  <si>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</si>
  <si>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</si>
  <si>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</si>
  <si>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</si>
  <si>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</si>
  <si>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</si>
  <si>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</si>
  <si>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</si>
  <si>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</si>
  <si>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</si>
  <si>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</si>
  <si>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</si>
  <si>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</si>
  <si>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</si>
  <si>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</si>
  <si>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</si>
  <si>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</si>
  <si>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</si>
  <si>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</si>
  <si>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</si>
  <si>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</si>
  <si>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</si>
  <si>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</si>
  <si>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</si>
  <si>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</si>
  <si>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</si>
  <si>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</si>
  <si>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</si>
  <si>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</si>
  <si>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</si>
  <si>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</si>
  <si>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</si>
  <si>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</si>
  <si>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</si>
  <si>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</si>
  <si>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</si>
  <si>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</si>
  <si>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</si>
  <si>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</si>
  <si>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</si>
  <si>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</si>
  <si>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</si>
  <si>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</si>
  <si>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</si>
  <si>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</si>
  <si>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</si>
  <si>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</si>
  <si>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</si>
  <si>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</si>
  <si>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</si>
  <si>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</si>
  <si>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</si>
  <si>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</si>
  <si>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</si>
  <si>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</si>
  <si>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</si>
  <si>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</si>
  <si>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</si>
  <si>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</si>
  <si>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</si>
  <si>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</si>
  <si>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</si>
  <si>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</si>
  <si>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</si>
  <si>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</si>
  <si>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</si>
  <si>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</si>
  <si>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</si>
  <si>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</si>
  <si>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</si>
  <si>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</si>
  <si>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</si>
  <si>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</si>
  <si>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</si>
  <si>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</si>
  <si>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</si>
  <si>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</si>
  <si>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</si>
  <si>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</si>
  <si>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</si>
  <si>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</si>
  <si>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</si>
  <si>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</si>
  <si>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</si>
  <si>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</si>
  <si>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</si>
  <si>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</si>
  <si>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</si>
  <si>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</si>
  <si>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</si>
  <si>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</si>
  <si>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</si>
  <si>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</si>
  <si>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</si>
  <si>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</si>
  <si>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</si>
  <si>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</si>
  <si>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</si>
  <si>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</si>
  <si>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</si>
  <si>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</si>
  <si>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</si>
  <si>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</si>
  <si>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</si>
  <si>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</si>
  <si>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</si>
  <si>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</si>
  <si>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</si>
  <si>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</si>
  <si>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</si>
  <si>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</si>
  <si>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</si>
  <si>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</si>
  <si>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</si>
  <si>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</si>
  <si>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</si>
  <si>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</si>
  <si>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</si>
  <si>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</si>
  <si>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</si>
  <si>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</si>
  <si>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</si>
  <si>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</si>
  <si>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</si>
  <si>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</si>
  <si>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</si>
  <si>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</si>
  <si>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</si>
  <si>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</si>
  <si>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</si>
  <si>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</si>
  <si>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</si>
  <si>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</si>
  <si>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</si>
  <si>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</si>
  <si>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</si>
  <si>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</si>
  <si>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</si>
  <si>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</si>
  <si>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</si>
  <si>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</si>
  <si>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</si>
  <si>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</si>
  <si>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</si>
  <si>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</si>
  <si>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</si>
  <si>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</si>
  <si>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</si>
  <si>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</si>
  <si>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</si>
  <si>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</si>
  <si>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</si>
  <si>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</si>
  <si>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</si>
  <si>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</si>
  <si>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</si>
  <si>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</si>
  <si>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</si>
  <si>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</si>
  <si>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</si>
  <si>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</si>
  <si>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</si>
  <si>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</si>
  <si>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</si>
  <si>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</si>
  <si>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</si>
  <si>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</si>
  <si>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</si>
  <si>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</si>
  <si>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</si>
  <si>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</si>
  <si>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</si>
  <si>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</si>
  <si>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</si>
  <si>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</si>
  <si>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</si>
  <si>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</si>
  <si>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</si>
  <si>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</si>
  <si>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</si>
  <si>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</si>
  <si>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</si>
  <si>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</si>
  <si>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</si>
  <si>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</si>
  <si>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</si>
  <si>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</si>
  <si>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</si>
  <si>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</si>
  <si>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</si>
  <si>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</si>
  <si>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</si>
  <si>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</si>
  <si>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</si>
  <si>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</si>
  <si>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</si>
  <si>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</si>
  <si>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</si>
  <si>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</si>
  <si>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</si>
  <si>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</si>
  <si>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</si>
  <si>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</si>
  <si>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</si>
  <si>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</si>
  <si>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</si>
  <si>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</si>
  <si>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</si>
  <si>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</si>
  <si>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</si>
  <si>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</si>
  <si>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</si>
  <si>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</si>
  <si>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</si>
  <si>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</si>
  <si>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</si>
  <si>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</si>
  <si>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</si>
  <si>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</si>
  <si>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</si>
  <si>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</si>
  <si>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</si>
  <si>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</si>
  <si>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</si>
  <si>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</si>
  <si>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</si>
  <si>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</si>
  <si>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</si>
  <si>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</si>
  <si>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</si>
  <si>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</si>
  <si>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</si>
  <si>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</si>
  <si>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</si>
  <si>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</si>
  <si>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</si>
  <si>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</si>
  <si>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</si>
  <si>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</si>
  <si>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</si>
  <si>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</si>
  <si>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</si>
  <si>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</si>
  <si>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</si>
  <si>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</si>
  <si>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</si>
  <si>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</si>
  <si>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</si>
  <si>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</si>
  <si>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</si>
  <si>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</si>
  <si>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</si>
  <si>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</si>
  <si>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</si>
  <si>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</si>
  <si>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</si>
  <si>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</si>
  <si>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</si>
  <si>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</si>
  <si>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</si>
  <si>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</si>
  <si>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</si>
  <si>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</si>
  <si>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</si>
  <si>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</si>
  <si>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</si>
  <si>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</si>
  <si>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</si>
  <si>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</si>
  <si>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</si>
  <si>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</si>
  <si>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</si>
  <si>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</si>
  <si>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</si>
  <si>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</si>
  <si>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</si>
  <si>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</si>
  <si>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</si>
  <si>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</si>
  <si>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</si>
  <si>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</si>
  <si>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</si>
  <si>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</si>
  <si>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</si>
  <si>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</si>
  <si>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</si>
  <si>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</si>
  <si>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</si>
  <si>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</si>
  <si>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</si>
  <si>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</si>
  <si>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</si>
  <si>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</si>
  <si>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</si>
  <si>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</si>
  <si>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</si>
  <si>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</si>
  <si>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</si>
  <si>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</si>
  <si>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</si>
  <si>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</si>
  <si>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</si>
  <si>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</si>
  <si>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</si>
  <si>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</si>
  <si>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</si>
  <si>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</si>
  <si>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</si>
  <si>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</si>
  <si>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</si>
  <si>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</si>
  <si>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</si>
  <si>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</si>
  <si>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</si>
  <si>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</si>
  <si>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</si>
  <si>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</si>
  <si>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</si>
  <si>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</si>
  <si>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</si>
  <si>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</si>
  <si>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</si>
  <si>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</si>
  <si>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</si>
  <si>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</si>
  <si>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</si>
  <si>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</si>
  <si>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</si>
  <si>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</si>
  <si>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</si>
  <si>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</si>
  <si>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</si>
  <si>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</si>
  <si>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</si>
  <si>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</si>
  <si>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</si>
  <si>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</si>
  <si>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</si>
  <si>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</si>
  <si>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</si>
  <si>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</si>
  <si>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</si>
  <si>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</si>
  <si>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</si>
  <si>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</si>
  <si>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</si>
  <si>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</si>
  <si>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</si>
  <si>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</si>
  <si>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</si>
  <si>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</si>
  <si>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</si>
  <si>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</si>
  <si>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</si>
  <si>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</si>
  <si>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</si>
  <si>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</si>
  <si>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</si>
  <si>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</si>
  <si>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</si>
  <si>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</si>
  <si>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</si>
  <si>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</si>
  <si>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</si>
  <si>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</si>
  <si>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</si>
  <si>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</si>
  <si>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</si>
  <si>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</si>
  <si>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</si>
  <si>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</si>
  <si>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</si>
  <si>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</si>
  <si>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</si>
  <si>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</si>
  <si>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</si>
  <si>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</si>
  <si>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</si>
  <si>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</si>
  <si>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</si>
  <si>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</si>
  <si>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</si>
  <si>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</si>
  <si>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</si>
  <si>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</si>
  <si>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</si>
  <si>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</si>
  <si>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</si>
  <si>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</si>
  <si>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</si>
  <si>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</si>
  <si>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</si>
  <si>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</si>
  <si>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</si>
  <si>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</si>
  <si>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</si>
  <si>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</si>
  <si>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</si>
  <si>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</si>
  <si>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</si>
  <si>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</si>
  <si>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</si>
  <si>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</si>
  <si>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</si>
  <si>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</si>
  <si>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</si>
  <si>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</si>
  <si>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</si>
  <si>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</si>
  <si>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</si>
  <si>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</si>
  <si>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</si>
  <si>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</si>
  <si>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</si>
  <si>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</si>
  <si>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</si>
  <si>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</si>
  <si>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</si>
  <si>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</si>
  <si>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</si>
  <si>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</si>
  <si>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</si>
  <si>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</si>
  <si>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</si>
  <si>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</si>
  <si>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</si>
  <si>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</si>
  <si>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</si>
  <si>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</si>
  <si>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</si>
  <si>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</si>
  <si>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</si>
  <si>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</si>
  <si>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</si>
  <si>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</si>
  <si>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</si>
  <si>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</si>
  <si>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</si>
  <si>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</si>
  <si>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</si>
  <si>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</si>
  <si>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</si>
  <si>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</si>
  <si>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</si>
  <si>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</si>
  <si>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</si>
  <si>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</si>
  <si>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</si>
  <si>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</si>
  <si>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</si>
  <si>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</si>
  <si>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</si>
  <si>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</si>
  <si>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</si>
  <si>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</si>
  <si>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</si>
  <si>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</si>
  <si>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</si>
  <si>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</si>
  <si>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</si>
  <si>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</si>
  <si>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</si>
  <si>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</si>
  <si>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</si>
  <si>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</si>
  <si>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</si>
  <si>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</si>
  <si>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</si>
  <si>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</si>
  <si>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</si>
  <si>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</si>
  <si>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</si>
  <si>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</si>
  <si>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</si>
  <si>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</si>
  <si>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</si>
  <si>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</si>
  <si>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</si>
  <si>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</si>
  <si>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</si>
  <si>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</si>
  <si>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</si>
  <si>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</si>
  <si>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</si>
  <si>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</si>
  <si>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</si>
  <si>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</si>
  <si>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</si>
  <si>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</si>
  <si>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</si>
  <si>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</si>
  <si>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</si>
  <si>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</si>
  <si>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</si>
  <si>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</si>
  <si>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</si>
  <si>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</si>
  <si>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</si>
  <si>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</si>
  <si>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</si>
  <si>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</si>
  <si>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</si>
  <si>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</si>
  <si>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</si>
  <si>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</si>
  <si>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</si>
  <si>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</si>
  <si>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</si>
  <si>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</si>
  <si>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</si>
  <si>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</si>
  <si>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</si>
  <si>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</si>
  <si>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</si>
  <si>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</si>
  <si>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</si>
  <si>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</si>
  <si>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</si>
  <si>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</si>
  <si>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</si>
  <si>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</si>
  <si>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</si>
  <si>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</si>
  <si>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</si>
  <si>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</si>
  <si>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</si>
  <si>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</si>
  <si>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</si>
  <si>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</si>
  <si>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</si>
  <si>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</si>
  <si>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</si>
  <si>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</si>
  <si>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</si>
  <si>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</si>
  <si>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</si>
  <si>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</si>
  <si>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</si>
  <si>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</si>
  <si>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</si>
  <si>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</si>
  <si>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</si>
  <si>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</si>
  <si>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</si>
  <si>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</si>
  <si>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</si>
  <si>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</si>
  <si>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</si>
  <si>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</si>
  <si>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</si>
  <si>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</si>
  <si>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</si>
  <si>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</si>
  <si>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</si>
  <si>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</si>
  <si>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</si>
  <si>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</si>
  <si>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</si>
  <si>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</si>
  <si>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</si>
  <si>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</si>
  <si>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</si>
  <si>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</si>
  <si>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</si>
  <si>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</si>
  <si>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</si>
  <si>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</si>
  <si>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</si>
  <si>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</si>
  <si>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</si>
  <si>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</si>
  <si>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</si>
  <si>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</si>
  <si>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</si>
  <si>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</si>
  <si>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</si>
  <si>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</si>
  <si>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</si>
  <si>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</si>
  <si>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</si>
  <si>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</si>
  <si>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</si>
  <si>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</si>
  <si>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</si>
  <si>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</si>
  <si>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</si>
  <si>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</si>
  <si>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</si>
  <si>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</si>
  <si>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</si>
  <si>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</si>
  <si>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</si>
  <si>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</si>
  <si>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</si>
  <si>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</si>
  <si>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</si>
  <si>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</si>
  <si>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</si>
  <si>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</si>
  <si>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</si>
  <si>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</si>
  <si>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</si>
  <si>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</si>
  <si>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</si>
  <si>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</si>
  <si>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</si>
  <si>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</si>
  <si>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</si>
  <si>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</si>
  <si>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</si>
  <si>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</si>
  <si>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</si>
  <si>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</si>
  <si>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</si>
  <si>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</si>
  <si>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</si>
  <si>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</si>
  <si>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</si>
  <si>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</si>
  <si>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</si>
  <si>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</si>
  <si>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</si>
  <si>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</si>
  <si>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</si>
  <si>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</si>
  <si>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</si>
  <si>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</si>
  <si>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</si>
  <si>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</si>
  <si>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</si>
  <si>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</si>
  <si>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</si>
  <si>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</si>
  <si>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</si>
  <si>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</si>
  <si>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</si>
  <si>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</si>
  <si>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</si>
  <si>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</si>
  <si>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</si>
  <si>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</si>
  <si>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</si>
  <si>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</si>
  <si>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</si>
  <si>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</si>
  <si>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</si>
  <si>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</si>
  <si>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</si>
  <si>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</si>
  <si>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</si>
  <si>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</si>
  <si>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</si>
  <si>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</si>
  <si>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</si>
  <si>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</si>
  <si>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</si>
  <si>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</si>
  <si>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</si>
  <si>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</si>
  <si>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</si>
  <si>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</si>
  <si>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</si>
  <si>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</si>
  <si>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</si>
  <si>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</si>
  <si>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</si>
  <si>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</si>
  <si>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</si>
  <si>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</si>
  <si>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</si>
  <si>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</si>
  <si>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</si>
  <si>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</si>
  <si>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</si>
  <si>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</si>
  <si>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</si>
  <si>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</si>
  <si>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</si>
  <si>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</si>
  <si>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</si>
  <si>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</si>
  <si>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</si>
  <si>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</si>
  <si>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</si>
  <si>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</si>
  <si>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</si>
  <si>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</si>
  <si>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</si>
  <si>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</si>
  <si>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</si>
  <si>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</si>
  <si>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</si>
  <si>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</si>
  <si>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</si>
  <si>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</si>
  <si>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</si>
  <si>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</si>
  <si>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</si>
  <si>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</si>
  <si>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</si>
  <si>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</si>
  <si>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</si>
  <si>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</si>
  <si>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</si>
  <si>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</si>
  <si>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</si>
  <si>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</si>
  <si>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</si>
  <si>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</si>
  <si>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</si>
  <si>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</si>
  <si>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</si>
  <si>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</si>
  <si>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</si>
  <si>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</si>
  <si>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</si>
  <si>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</si>
  <si>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</si>
  <si>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</si>
  <si>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</si>
  <si>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</si>
  <si>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</si>
  <si>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</si>
  <si>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</si>
  <si>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</si>
  <si>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</si>
  <si>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</si>
  <si>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</si>
  <si>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</si>
  <si>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</si>
  <si>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</si>
  <si>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</si>
  <si>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</si>
  <si>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</si>
  <si>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</si>
  <si>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</si>
  <si>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</si>
  <si>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</si>
  <si>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</si>
  <si>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</si>
  <si>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</si>
  <si>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</si>
  <si>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</si>
  <si>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</si>
  <si>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</si>
  <si>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</si>
  <si>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</si>
  <si>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</si>
  <si>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</si>
  <si>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</si>
  <si>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</si>
  <si>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</si>
  <si>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</si>
  <si>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</si>
  <si>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</si>
  <si>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</si>
  <si>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</si>
  <si>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</si>
  <si>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</si>
  <si>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</si>
  <si>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</si>
  <si>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</si>
  <si>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</si>
  <si>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</si>
  <si>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</si>
  <si>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</si>
  <si>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</si>
  <si>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</si>
  <si>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</si>
  <si>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</si>
  <si>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</si>
  <si>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</si>
  <si>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</si>
  <si>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</si>
  <si>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</si>
  <si>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</si>
  <si>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</si>
  <si>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</si>
  <si>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</si>
  <si>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</si>
  <si>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</si>
  <si>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</si>
  <si>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</si>
  <si>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</si>
  <si>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</si>
  <si>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</si>
  <si>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</si>
  <si>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</si>
  <si>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</si>
  <si>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</si>
  <si>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</si>
  <si>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</si>
  <si>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</si>
  <si>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</si>
  <si>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</si>
  <si>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</si>
  <si>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</si>
  <si>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</si>
  <si>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</si>
  <si>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</si>
  <si>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</si>
  <si>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</si>
  <si>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</si>
  <si>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</si>
  <si>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</si>
  <si>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</si>
  <si>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</si>
  <si>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</si>
  <si>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</si>
  <si>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</si>
  <si>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</si>
  <si>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</si>
  <si>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</si>
  <si>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</si>
  <si>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</si>
  <si>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</si>
  <si>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</si>
  <si>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</si>
  <si>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</si>
  <si>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</si>
  <si>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</si>
  <si>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</si>
  <si>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</si>
  <si>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</si>
  <si>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</si>
  <si>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</si>
  <si>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</si>
  <si>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</si>
  <si>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</si>
  <si>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</si>
  <si>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</si>
  <si>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</si>
  <si>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</si>
  <si>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</si>
  <si>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</si>
  <si>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</si>
  <si>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</si>
  <si>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</si>
  <si>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</si>
  <si>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</si>
  <si>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</si>
  <si>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</si>
  <si>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</si>
  <si>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</si>
  <si>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</si>
  <si>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</si>
  <si>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</si>
  <si>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</si>
  <si>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</si>
  <si>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</si>
  <si>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</si>
  <si>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</si>
  <si>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</si>
  <si>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</si>
  <si>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</si>
  <si>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</si>
  <si>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</si>
  <si>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</si>
  <si>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</si>
  <si>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</si>
  <si>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</si>
  <si>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</si>
  <si>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</si>
  <si>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</si>
  <si>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</si>
  <si>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</si>
  <si>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</si>
  <si>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</si>
  <si>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</si>
  <si>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</si>
  <si>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</si>
  <si>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</si>
  <si>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</si>
  <si>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</si>
  <si>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</si>
  <si>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</si>
  <si>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</si>
  <si>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</si>
  <si>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</si>
  <si>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</si>
  <si>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</si>
  <si>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</si>
  <si>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</si>
  <si>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</si>
  <si>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</si>
  <si>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</si>
  <si>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</si>
  <si>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</si>
  <si>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</si>
  <si>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</si>
  <si>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</si>
  <si>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</si>
  <si>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</si>
  <si>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</si>
  <si>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</si>
  <si>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</si>
  <si>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</si>
  <si>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</si>
  <si>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</si>
  <si>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</si>
  <si>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</si>
  <si>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</si>
  <si>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</si>
  <si>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</si>
  <si>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</si>
  <si>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</si>
  <si>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</si>
  <si>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</si>
  <si>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</si>
  <si>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</si>
  <si>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</si>
  <si>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</si>
  <si>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</si>
  <si>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</si>
  <si>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</si>
  <si>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</si>
  <si>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</si>
  <si>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</si>
  <si>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</si>
  <si>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</si>
  <si>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</si>
  <si>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</si>
  <si>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</si>
  <si>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</si>
  <si>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</si>
  <si>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</si>
  <si>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</si>
  <si>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</si>
  <si>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</si>
  <si>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</si>
  <si>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</si>
  <si>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</si>
  <si>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</si>
  <si>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</si>
  <si>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</si>
  <si>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</si>
  <si>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</si>
  <si>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</si>
  <si>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</si>
  <si>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</si>
  <si>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</si>
  <si>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</si>
  <si>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</si>
  <si>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</si>
  <si>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</si>
  <si>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</si>
  <si>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</si>
  <si>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</si>
  <si>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</si>
  <si>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</si>
  <si>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</si>
  <si>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</si>
  <si>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</si>
  <si>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</si>
  <si>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</si>
  <si>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</si>
  <si>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</si>
  <si>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</si>
  <si>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</si>
  <si>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</si>
  <si>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</si>
  <si>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</si>
  <si>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</si>
  <si>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</si>
  <si>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</si>
  <si>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</si>
  <si>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</si>
  <si>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</si>
  <si>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</si>
  <si>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</si>
  <si>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</si>
  <si>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</si>
  <si>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</si>
  <si>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</si>
  <si>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</si>
  <si>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</si>
  <si>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</si>
  <si>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</si>
  <si>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</si>
  <si>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</si>
  <si>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</si>
  <si>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</si>
  <si>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</si>
  <si>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</si>
  <si>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</si>
  <si>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</si>
  <si>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</si>
  <si>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</si>
  <si>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</si>
  <si>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</si>
  <si>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</si>
  <si>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</si>
  <si>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</si>
  <si>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</si>
  <si>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</si>
  <si>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</si>
  <si>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</si>
  <si>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</si>
  <si>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</si>
  <si>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</si>
  <si>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</si>
  <si>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</si>
  <si>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</si>
  <si>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</si>
  <si>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</si>
  <si>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</si>
  <si>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</si>
  <si>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</si>
  <si>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</si>
  <si>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</si>
  <si>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</si>
  <si>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</si>
  <si>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</si>
  <si>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</si>
  <si>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</si>
  <si>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</si>
  <si>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</si>
  <si>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</si>
  <si>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</si>
  <si>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</si>
  <si>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</si>
  <si>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</si>
  <si>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</si>
  <si>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</si>
  <si>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</si>
  <si>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</si>
  <si>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</si>
  <si>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</si>
  <si>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</si>
  <si>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</si>
  <si>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</si>
  <si>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</si>
  <si>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</si>
  <si>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</si>
  <si>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</si>
  <si>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</si>
  <si>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</si>
  <si>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</si>
  <si>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</si>
  <si>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</si>
  <si>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</si>
  <si>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</si>
  <si>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</si>
  <si>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</si>
  <si>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</si>
  <si>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</si>
  <si>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</si>
  <si>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</si>
  <si>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</si>
  <si>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</si>
  <si>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</si>
  <si>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</si>
  <si>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</si>
  <si>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</si>
  <si>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</si>
  <si>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</si>
  <si>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</si>
  <si>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</si>
  <si>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</si>
  <si>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</si>
  <si>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</si>
  <si>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</si>
  <si>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</si>
  <si>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</si>
  <si>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</si>
  <si>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</si>
  <si>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</si>
  <si>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</si>
  <si>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</si>
  <si>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</si>
  <si>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</si>
  <si>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</si>
  <si>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</si>
  <si>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</si>
  <si>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</si>
  <si>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</si>
  <si>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</si>
  <si>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</si>
  <si>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</si>
  <si>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</si>
  <si>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</si>
  <si>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</si>
  <si>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</si>
  <si>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</si>
  <si>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</si>
  <si>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</si>
  <si>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</si>
  <si>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</si>
  <si>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</si>
  <si>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</si>
  <si>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</si>
  <si>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</si>
  <si>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</si>
  <si>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</si>
  <si>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</si>
  <si>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</si>
  <si>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</si>
  <si>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</si>
  <si>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</si>
  <si>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</si>
  <si>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</si>
  <si>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</si>
  <si>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</si>
  <si>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</si>
  <si>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</si>
  <si>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</si>
  <si>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</si>
  <si>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</si>
  <si>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</si>
  <si>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</si>
  <si>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</si>
  <si>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</si>
  <si>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</si>
  <si>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</si>
  <si>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</si>
  <si>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</si>
  <si>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</si>
  <si>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</si>
  <si>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</si>
  <si>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</si>
  <si>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</si>
  <si>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</si>
  <si>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</si>
  <si>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</si>
  <si>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</si>
  <si>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</si>
  <si>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</si>
  <si>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</si>
  <si>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</si>
  <si>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</si>
  <si>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</si>
  <si>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</si>
  <si>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</si>
  <si>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</si>
  <si>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</si>
  <si>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</si>
  <si>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</si>
  <si>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</si>
  <si>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</si>
  <si>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</si>
  <si>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</si>
  <si>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</si>
  <si>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</si>
  <si>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</si>
  <si>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</si>
  <si>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</si>
  <si>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</si>
  <si>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</si>
  <si>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</si>
  <si>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</si>
  <si>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</si>
  <si>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</si>
  <si>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</si>
  <si>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</si>
  <si>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</si>
  <si>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</si>
  <si>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</si>
  <si>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</si>
  <si>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</si>
  <si>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</si>
  <si>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</si>
  <si>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</si>
  <si>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</si>
  <si>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</si>
  <si>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</si>
  <si>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</si>
  <si>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</si>
  <si>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</si>
  <si>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</si>
  <si>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</si>
  <si>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</si>
  <si>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</si>
  <si>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</si>
  <si>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</si>
  <si>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</si>
  <si>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</si>
  <si>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</si>
  <si>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</si>
  <si>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</si>
  <si>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</si>
  <si>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</si>
  <si>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</si>
  <si>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</si>
  <si>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</si>
  <si>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</si>
  <si>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</si>
  <si>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</si>
  <si>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</si>
  <si>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</si>
  <si>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</si>
  <si>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</si>
  <si>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</si>
  <si>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</si>
  <si>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</si>
  <si>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</si>
  <si>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</si>
  <si>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</si>
  <si>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</si>
  <si>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</si>
  <si>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</si>
  <si>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</si>
  <si>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</si>
  <si>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</si>
  <si>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</si>
  <si>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</si>
  <si>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</si>
  <si>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</si>
  <si>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</si>
  <si>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</si>
  <si>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</si>
  <si>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</si>
  <si>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</si>
  <si>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</si>
  <si>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</si>
  <si>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</si>
  <si>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</si>
  <si>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</si>
  <si>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</si>
  <si>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</si>
  <si>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</si>
  <si>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</si>
  <si>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</si>
  <si>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</si>
  <si>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</si>
  <si>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</si>
  <si>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</si>
  <si>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</si>
  <si>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</si>
  <si>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</si>
  <si>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</si>
  <si>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</si>
  <si>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</si>
  <si>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</si>
  <si>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</si>
  <si>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</si>
  <si>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</si>
  <si>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</si>
  <si>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</si>
  <si>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</si>
  <si>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</si>
  <si>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</si>
  <si>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</si>
  <si>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</si>
  <si>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</si>
  <si>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</si>
  <si>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</si>
  <si>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</si>
  <si>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</si>
  <si>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</si>
  <si>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</si>
  <si>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</si>
  <si>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</si>
  <si>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</si>
  <si>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</si>
  <si>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</si>
  <si>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</si>
  <si>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</si>
  <si>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</si>
  <si>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</si>
  <si>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</si>
  <si>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</si>
  <si>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</si>
  <si>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</si>
  <si>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</si>
  <si>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</si>
  <si>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</si>
  <si>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</si>
  <si>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</si>
  <si>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</si>
  <si>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</si>
  <si>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</si>
  <si>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</si>
  <si>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</si>
  <si>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</si>
  <si>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</si>
  <si>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</si>
  <si>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</si>
  <si>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</si>
  <si>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</si>
  <si>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</si>
  <si>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</si>
  <si>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</si>
  <si>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</si>
  <si>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</si>
  <si>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</si>
  <si>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</si>
  <si>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</si>
  <si>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</si>
  <si>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</si>
  <si>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</si>
  <si>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</si>
  <si>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</si>
  <si>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</si>
  <si>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</si>
  <si>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</si>
  <si>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</si>
  <si>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</si>
  <si>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</si>
  <si>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</si>
  <si>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</si>
  <si>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</si>
  <si>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</si>
  <si>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</si>
  <si>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</si>
  <si>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</si>
  <si>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</si>
  <si>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</si>
  <si>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</si>
  <si>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</si>
  <si>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</si>
  <si>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</si>
  <si>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</si>
  <si>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</si>
  <si>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</si>
  <si>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</si>
  <si>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</si>
  <si>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</si>
  <si>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</si>
  <si>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</si>
  <si>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</si>
  <si>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</si>
  <si>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</si>
  <si>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</si>
  <si>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</si>
  <si>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</si>
  <si>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</si>
  <si>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</si>
  <si>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</si>
  <si>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</si>
  <si>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</si>
  <si>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</si>
  <si>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</si>
  <si>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</si>
  <si>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</si>
  <si>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</si>
  <si>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</si>
  <si>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</si>
  <si>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</si>
  <si>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</si>
  <si>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</si>
  <si>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</si>
  <si>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</si>
  <si>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</si>
  <si>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</si>
  <si>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</si>
  <si>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</si>
  <si>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</si>
  <si>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</si>
  <si>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</si>
  <si>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</si>
  <si>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</si>
  <si>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</si>
  <si>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</si>
  <si>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</si>
  <si>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</si>
  <si>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</si>
  <si>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</si>
  <si>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</si>
  <si>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</si>
  <si>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</si>
  <si>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</si>
  <si>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</si>
  <si>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</si>
  <si>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</si>
  <si>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</si>
  <si>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</si>
  <si>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</si>
  <si>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</si>
  <si>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</si>
  <si>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</si>
  <si>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</si>
  <si>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</si>
  <si>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</si>
  <si>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</si>
  <si>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</si>
  <si>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</si>
  <si>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</si>
  <si>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</si>
  <si>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</si>
  <si>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</si>
  <si>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</si>
  <si>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</si>
  <si>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</si>
  <si>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</si>
  <si>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</si>
  <si>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</si>
  <si>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</si>
  <si>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</si>
  <si>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</si>
  <si>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</si>
  <si>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</si>
  <si>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</si>
  <si>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</si>
  <si>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</si>
  <si>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</si>
  <si>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</si>
  <si>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</si>
  <si>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</si>
  <si>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</si>
  <si>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</si>
  <si>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</si>
  <si>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</si>
  <si>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</si>
  <si>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</si>
  <si>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</si>
  <si>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</si>
  <si>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</si>
  <si>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</si>
  <si>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</si>
  <si>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</si>
  <si>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</si>
  <si>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</si>
  <si>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</si>
  <si>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</si>
  <si>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</si>
  <si>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</si>
  <si>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</si>
  <si>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</si>
  <si>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</si>
  <si>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</si>
  <si>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</si>
  <si>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</si>
  <si>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</si>
  <si>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</si>
  <si>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</si>
  <si>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</si>
  <si>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</si>
  <si>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</si>
  <si>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</si>
  <si>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</si>
  <si>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</si>
  <si>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</si>
  <si>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</si>
  <si>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</si>
  <si>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</si>
  <si>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</si>
  <si>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</si>
  <si>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</si>
  <si>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</si>
  <si>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</si>
  <si>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</si>
  <si>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</si>
  <si>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</si>
  <si>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</si>
  <si>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</si>
  <si>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</si>
  <si>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</si>
  <si>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</si>
  <si>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</si>
  <si>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</si>
  <si>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</si>
  <si>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</si>
  <si>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</si>
  <si>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</si>
  <si>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</si>
  <si>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</si>
  <si>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</si>
  <si>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</si>
  <si>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</si>
  <si>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</si>
  <si>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</si>
  <si>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</si>
  <si>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</si>
  <si>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</si>
  <si>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</si>
  <si>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</si>
  <si>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</si>
  <si>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</si>
  <si>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</si>
  <si>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</si>
  <si>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</si>
  <si>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</si>
  <si>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</si>
  <si>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</si>
  <si>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</si>
  <si>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</si>
  <si>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</si>
  <si>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</si>
  <si>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</si>
  <si>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</si>
  <si>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</si>
  <si>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</si>
  <si>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</si>
  <si>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</si>
  <si>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</si>
  <si>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</si>
  <si>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</si>
  <si>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</si>
  <si>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</si>
  <si>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</si>
  <si>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</si>
  <si>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</si>
  <si>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</si>
  <si>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</si>
  <si>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</si>
  <si>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</si>
  <si>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</si>
  <si>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</si>
  <si>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</si>
  <si>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</si>
  <si>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</si>
  <si>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</si>
  <si>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</si>
  <si>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</si>
  <si>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</si>
  <si>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</si>
  <si>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</si>
  <si>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</si>
  <si>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</si>
  <si>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</si>
  <si>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</si>
  <si>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</si>
  <si>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</si>
  <si>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</si>
  <si>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</si>
  <si>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</si>
  <si>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</si>
  <si>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</si>
  <si>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</si>
  <si>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</si>
  <si>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</si>
  <si>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</si>
  <si>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</si>
  <si>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</si>
  <si>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</si>
  <si>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</si>
  <si>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</si>
  <si>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</si>
  <si>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</si>
  <si>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</si>
  <si>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</si>
  <si>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</si>
  <si>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</si>
  <si>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</si>
  <si>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</si>
  <si>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</si>
  <si>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</si>
  <si>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</si>
  <si>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</si>
  <si>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</si>
  <si>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</si>
  <si>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</si>
  <si>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</si>
  <si>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</si>
  <si>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</si>
  <si>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</si>
  <si>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</si>
  <si>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</si>
  <si>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</si>
  <si>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</si>
  <si>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</si>
  <si>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</si>
  <si>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</si>
  <si>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</si>
  <si>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</si>
  <si>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</si>
  <si>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</si>
  <si>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</si>
  <si>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</si>
  <si>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</si>
  <si>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</si>
  <si>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</si>
  <si>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</si>
  <si>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</si>
  <si>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</si>
  <si>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</si>
  <si>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</si>
  <si>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</si>
  <si>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</si>
  <si>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</si>
  <si>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</si>
  <si>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</si>
  <si>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</si>
  <si>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</si>
  <si>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</si>
  <si>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</si>
  <si>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</si>
  <si>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</si>
  <si>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</si>
  <si>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</si>
  <si>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</si>
  <si>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</si>
  <si>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</si>
  <si>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</si>
  <si>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</si>
  <si>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</si>
  <si>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</si>
  <si>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</si>
  <si>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</si>
  <si>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</si>
  <si>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</si>
  <si>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</si>
  <si>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</si>
  <si>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</si>
  <si>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</si>
  <si>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</si>
  <si>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</si>
  <si>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</si>
  <si>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</si>
  <si>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</si>
  <si>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</si>
  <si>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</si>
  <si>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</si>
  <si>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</si>
  <si>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</si>
  <si>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</si>
  <si>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</si>
  <si>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</si>
  <si>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</si>
  <si>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</si>
  <si>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</si>
  <si>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</si>
  <si>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</si>
  <si>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</si>
  <si>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</si>
  <si>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</si>
  <si>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</si>
  <si>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</si>
  <si>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</si>
  <si>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</si>
  <si>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</si>
  <si>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</si>
  <si>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</si>
  <si>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</si>
  <si>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</si>
  <si>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</si>
  <si>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</si>
  <si>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</si>
  <si>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</si>
  <si>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</si>
  <si>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</si>
  <si>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</si>
  <si>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</si>
  <si>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</si>
  <si>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</si>
  <si>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</si>
  <si>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</si>
  <si>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</si>
  <si>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</si>
  <si>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</si>
  <si>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</si>
  <si>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</si>
  <si>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</si>
  <si>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</si>
  <si>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</si>
  <si>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</si>
  <si>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</si>
  <si>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</si>
  <si>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</si>
  <si>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</si>
  <si>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</si>
  <si>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</si>
  <si>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</si>
  <si>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</si>
  <si>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</si>
  <si>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</si>
  <si>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</si>
  <si>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</si>
  <si>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</si>
  <si>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</si>
  <si>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</si>
  <si>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</si>
  <si>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</si>
  <si>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</si>
  <si>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</si>
  <si>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</si>
  <si>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</si>
  <si>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</si>
  <si>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</si>
  <si>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</si>
  <si>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</si>
  <si>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</si>
  <si>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</si>
  <si>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</si>
  <si>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</si>
  <si>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</si>
  <si>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</si>
  <si>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</si>
  <si>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</si>
  <si>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</si>
  <si>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</si>
  <si>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</si>
  <si>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</si>
  <si>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</si>
  <si>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</si>
  <si>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</si>
  <si>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</si>
  <si>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</si>
  <si>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</si>
  <si>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</si>
  <si>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</si>
  <si>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</si>
  <si>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</si>
  <si>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</si>
  <si>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</si>
  <si>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</si>
  <si>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</si>
  <si>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</si>
  <si>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</si>
  <si>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</si>
  <si>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</si>
  <si>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</si>
  <si>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</si>
  <si>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</si>
  <si>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</si>
  <si>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</si>
  <si>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</si>
  <si>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</si>
  <si>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</si>
  <si>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</si>
  <si>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</si>
  <si>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</si>
  <si>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</si>
  <si>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</si>
  <si>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</si>
  <si>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</si>
  <si>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</si>
  <si>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</si>
  <si>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</si>
  <si>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</si>
  <si>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</si>
  <si>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</si>
  <si>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</si>
  <si>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</si>
  <si>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</si>
  <si>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</si>
  <si>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</si>
  <si>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</si>
  <si>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</si>
  <si>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</si>
  <si>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</si>
  <si>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</si>
  <si>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</si>
  <si>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</si>
  <si>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</si>
  <si>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</si>
  <si>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</si>
  <si>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</si>
  <si>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</si>
  <si>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</si>
  <si>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</si>
  <si>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</si>
  <si>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</si>
  <si>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</si>
  <si>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</si>
  <si>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</si>
  <si>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</si>
  <si>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</si>
  <si>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</si>
  <si>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</si>
  <si>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</si>
  <si>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</si>
  <si>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</si>
  <si>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</si>
  <si>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</si>
  <si>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</si>
  <si>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</si>
  <si>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</si>
  <si>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</si>
  <si>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</si>
  <si>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</si>
  <si>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</si>
  <si>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</si>
  <si>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</si>
  <si>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</si>
  <si>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</si>
  <si>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</si>
  <si>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</si>
  <si>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</si>
  <si>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</si>
  <si>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</si>
  <si>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</si>
  <si>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</si>
  <si>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</si>
  <si>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</si>
  <si>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</si>
  <si>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</si>
  <si>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</si>
  <si>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</si>
  <si>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</si>
  <si>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</si>
  <si>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</si>
  <si>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</si>
  <si>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</si>
  <si>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</si>
  <si>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</si>
  <si>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</si>
  <si>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</si>
  <si>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</si>
  <si>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</si>
  <si>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</si>
  <si>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</si>
  <si>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</si>
  <si>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</si>
  <si>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</si>
  <si>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</si>
  <si>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</si>
  <si>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</si>
  <si>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</si>
  <si>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</si>
  <si>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</si>
  <si>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</si>
  <si>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</si>
  <si>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</si>
  <si>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</si>
  <si>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</si>
  <si>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</si>
  <si>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</si>
  <si>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</si>
  <si>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</si>
  <si>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</si>
  <si>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</si>
  <si>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</si>
  <si>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</si>
  <si>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</si>
  <si>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</si>
  <si>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</si>
  <si>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</si>
  <si>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</si>
  <si>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</si>
  <si>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</si>
  <si>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</si>
  <si>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</si>
  <si>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</si>
  <si>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</si>
  <si>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</si>
  <si>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</si>
  <si>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</si>
  <si>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</si>
  <si>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</si>
  <si>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</si>
  <si>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</si>
  <si>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</si>
  <si>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</si>
  <si>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</si>
  <si>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</si>
  <si>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</si>
  <si>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</si>
  <si>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</si>
  <si>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</si>
  <si>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</si>
  <si>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</si>
  <si>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</si>
  <si>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</si>
  <si>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</si>
  <si>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</si>
  <si>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</si>
  <si>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</si>
  <si>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</si>
  <si>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</si>
  <si>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</si>
  <si>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</si>
  <si>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</si>
  <si>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</si>
  <si>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</si>
  <si>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</si>
  <si>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</si>
  <si>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</si>
  <si>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</si>
  <si>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</si>
  <si>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</si>
  <si>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</si>
  <si>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</si>
  <si>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</si>
  <si>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</si>
  <si>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</si>
  <si>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</si>
  <si>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</si>
  <si>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</si>
  <si>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</si>
  <si>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</si>
  <si>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</si>
  <si>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</si>
  <si>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</si>
  <si>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</si>
  <si>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</si>
  <si>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</si>
  <si>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</si>
  <si>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</si>
  <si>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</si>
  <si>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</si>
  <si>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</si>
  <si>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</si>
  <si>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</si>
  <si>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</si>
  <si>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</si>
  <si>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</si>
  <si>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</si>
  <si>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</si>
  <si>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</si>
  <si>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</si>
  <si>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</si>
  <si>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</si>
  <si>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</si>
  <si>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</si>
  <si>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</si>
  <si>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</si>
  <si>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</si>
  <si>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</si>
  <si>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</si>
  <si>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</si>
  <si>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</si>
  <si>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</si>
  <si>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</si>
  <si>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</si>
  <si>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</si>
  <si>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</si>
  <si>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</si>
  <si>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</si>
  <si>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</si>
  <si>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</si>
  <si>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</si>
  <si>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</si>
  <si>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</si>
  <si>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</si>
  <si>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</si>
  <si>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</si>
  <si>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</si>
  <si>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</si>
  <si>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</si>
  <si>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</si>
  <si>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</si>
  <si>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</si>
  <si>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</si>
  <si>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</si>
  <si>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</si>
  <si>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</si>
  <si>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</si>
  <si>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</si>
  <si>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</si>
  <si>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</si>
  <si>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</si>
  <si>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</si>
  <si>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</si>
  <si>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</si>
  <si>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</si>
  <si>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</si>
  <si>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</si>
  <si>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</si>
  <si>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</si>
  <si>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</si>
  <si>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</si>
  <si>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</si>
  <si>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</si>
  <si>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</si>
  <si>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</si>
  <si>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</si>
  <si>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</si>
  <si>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</si>
  <si>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</si>
  <si>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</si>
  <si>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</si>
  <si>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</si>
  <si>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</si>
  <si>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</si>
  <si>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</si>
  <si>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</si>
  <si>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</si>
  <si>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</si>
  <si>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</si>
  <si>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</si>
  <si>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</si>
  <si>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</si>
  <si>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</si>
  <si>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</si>
  <si>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</si>
  <si>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</si>
  <si>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</si>
  <si>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</si>
  <si>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</si>
  <si>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</si>
  <si>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</si>
  <si>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</si>
  <si>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</si>
  <si>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</si>
  <si>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</si>
  <si>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</si>
  <si>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</si>
  <si>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</si>
  <si>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</si>
  <si>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</si>
  <si>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</si>
  <si>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</si>
  <si>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</si>
  <si>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</si>
  <si>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</si>
  <si>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</si>
  <si>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</si>
  <si>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</si>
  <si>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</si>
  <si>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</si>
  <si>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</si>
  <si>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</si>
  <si>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</si>
  <si>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</si>
  <si>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</si>
  <si>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</si>
  <si>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</si>
  <si>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</si>
  <si>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</si>
  <si>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</si>
  <si>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</si>
  <si>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</si>
  <si>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</si>
  <si>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</si>
  <si>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</si>
  <si>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</si>
  <si>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</si>
  <si>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</si>
  <si>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</si>
  <si>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</si>
  <si>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</si>
  <si>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</si>
  <si>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</si>
  <si>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</si>
  <si>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</si>
  <si>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</si>
  <si>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</si>
  <si>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</si>
  <si>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</si>
  <si>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</si>
  <si>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</si>
  <si>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</si>
  <si>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</si>
  <si>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</si>
  <si>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</si>
  <si>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</si>
  <si>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</si>
  <si>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</si>
  <si>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</si>
  <si>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</si>
  <si>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</si>
  <si>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</si>
  <si>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</si>
  <si>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</si>
  <si>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</si>
  <si>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</si>
  <si>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</si>
  <si>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</si>
  <si>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</si>
  <si>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</si>
  <si>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</si>
  <si>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</si>
  <si>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</si>
  <si>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</si>
  <si>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</si>
  <si>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</si>
  <si>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</si>
  <si>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</si>
  <si>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</si>
  <si>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</si>
  <si>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</si>
  <si>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</si>
  <si>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</si>
  <si>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</si>
  <si>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</si>
  <si>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</si>
  <si>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</si>
  <si>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</si>
  <si>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</si>
  <si>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</si>
  <si>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</si>
  <si>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</si>
  <si>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</si>
  <si>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</si>
  <si>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</si>
  <si>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</si>
  <si>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</si>
  <si>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</si>
  <si>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</si>
  <si>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</si>
  <si>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</si>
  <si>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</si>
  <si>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</si>
  <si>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</si>
  <si>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</si>
  <si>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</si>
  <si>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</si>
  <si>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</si>
  <si>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</si>
  <si>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</si>
  <si>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</si>
  <si>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</si>
  <si>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</si>
  <si>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</si>
  <si>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</si>
  <si>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</si>
  <si>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</si>
  <si>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</si>
  <si>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</si>
  <si>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</si>
  <si>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</si>
  <si>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</si>
  <si>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</si>
  <si>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</si>
  <si>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</si>
  <si>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</si>
  <si>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</si>
  <si>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</si>
  <si>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</si>
  <si>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</si>
  <si>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</si>
  <si>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</si>
  <si>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</si>
  <si>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</si>
  <si>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</si>
  <si>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</si>
  <si>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</si>
  <si>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</si>
  <si>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</si>
  <si>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</si>
  <si>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</si>
  <si>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</si>
  <si>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</si>
  <si>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</si>
  <si>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</si>
  <si>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</si>
  <si>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</si>
  <si>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</si>
  <si>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</si>
  <si>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</si>
  <si>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</si>
  <si>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</si>
  <si>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</si>
  <si>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</si>
  <si>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</si>
  <si>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</si>
  <si>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</si>
  <si>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</si>
  <si>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</si>
  <si>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</si>
  <si>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</si>
  <si>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</si>
  <si>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</si>
  <si>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</si>
  <si>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</si>
  <si>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</si>
  <si>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</si>
  <si>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</si>
  <si>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</si>
  <si>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</si>
  <si>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</si>
  <si>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</si>
  <si>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</si>
  <si>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</si>
  <si>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</si>
  <si>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</si>
  <si>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</si>
  <si>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</si>
  <si>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</si>
  <si>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</si>
  <si>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</si>
  <si>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</si>
  <si>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</si>
  <si>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</si>
  <si>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</si>
  <si>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</si>
  <si>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</si>
  <si>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</si>
  <si>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</si>
  <si>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</si>
  <si>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</si>
  <si>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</si>
  <si>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</si>
  <si>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</si>
  <si>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</si>
  <si>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</si>
  <si>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</si>
  <si>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</si>
  <si>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</si>
  <si>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</si>
  <si>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</si>
  <si>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</si>
  <si>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</si>
  <si>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</si>
  <si>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</si>
  <si>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</si>
  <si>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</si>
  <si>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</si>
  <si>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</si>
  <si>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</si>
  <si>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</si>
  <si>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</si>
  <si>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</si>
  <si>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</si>
  <si>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</si>
  <si>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</si>
  <si>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</si>
  <si>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</si>
  <si>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</si>
  <si>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</si>
  <si>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</si>
  <si>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</si>
  <si>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</si>
  <si>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</si>
  <si>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</si>
  <si>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</si>
  <si>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</si>
  <si>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</si>
  <si>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</si>
  <si>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</si>
  <si>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</si>
  <si>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</si>
  <si>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</si>
  <si>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</si>
  <si>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</si>
  <si>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</si>
  <si>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</si>
  <si>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</si>
  <si>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</si>
  <si>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</si>
  <si>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</si>
  <si>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</si>
  <si>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</si>
  <si>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</si>
  <si>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</si>
  <si>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</si>
  <si>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</si>
  <si>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</si>
  <si>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</si>
  <si>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</si>
  <si>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</si>
  <si>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</si>
  <si>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</si>
  <si>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</si>
  <si>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</si>
  <si>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</si>
  <si>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</si>
  <si>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</si>
  <si>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</si>
  <si>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</si>
  <si>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</si>
  <si>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</si>
  <si>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</si>
  <si>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</si>
  <si>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</si>
  <si>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</si>
  <si>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</si>
  <si>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</si>
  <si>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</si>
  <si>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</si>
  <si>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</si>
  <si>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</si>
  <si>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</si>
  <si>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</si>
  <si>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</si>
  <si>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</si>
  <si>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</si>
  <si>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</si>
  <si>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</si>
  <si>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</si>
  <si>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</si>
  <si>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</si>
  <si>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</si>
  <si>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</si>
  <si>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</si>
  <si>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</si>
  <si>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</si>
  <si>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</si>
  <si>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</si>
  <si>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</si>
  <si>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</si>
  <si>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</si>
  <si>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</si>
  <si>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</si>
  <si>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</si>
  <si>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</si>
  <si>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</si>
  <si>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</si>
  <si>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</si>
  <si>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</si>
  <si>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</si>
  <si>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</si>
  <si>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</si>
  <si>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</si>
  <si>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</si>
  <si>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</si>
  <si>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</si>
  <si>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</si>
  <si>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</si>
  <si>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</si>
  <si>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</si>
  <si>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</si>
  <si>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</si>
  <si>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</si>
  <si>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</si>
  <si>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</si>
  <si>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</si>
  <si>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</si>
  <si>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</si>
  <si>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</si>
  <si>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</si>
  <si>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</si>
  <si>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</si>
  <si>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</si>
  <si>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</si>
  <si>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</si>
  <si>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</si>
  <si>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</si>
  <si>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</si>
  <si>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</si>
  <si>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</si>
  <si>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</si>
  <si>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</si>
  <si>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</si>
  <si>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</si>
  <si>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</si>
  <si>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</si>
  <si>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</si>
  <si>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</si>
  <si>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</si>
  <si>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</si>
  <si>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</si>
  <si>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</si>
  <si>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</si>
  <si>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</si>
  <si>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</si>
  <si>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</si>
  <si>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</si>
  <si>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</si>
  <si>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</si>
  <si>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</si>
  <si>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</si>
  <si>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</si>
  <si>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</si>
  <si>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</si>
  <si>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</si>
  <si>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</si>
  <si>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</si>
  <si>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</si>
  <si>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</si>
  <si>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</si>
  <si>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</si>
  <si>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</si>
  <si>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</si>
  <si>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</si>
  <si>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</si>
  <si>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</si>
  <si>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</si>
  <si>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</si>
  <si>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</si>
  <si>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</si>
  <si>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</si>
  <si>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</si>
  <si>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</si>
  <si>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</si>
  <si>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</si>
  <si>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</si>
  <si>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</si>
  <si>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</si>
  <si>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</si>
  <si>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</si>
  <si>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</si>
  <si>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</si>
  <si>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</si>
  <si>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</si>
  <si>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</si>
  <si>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</si>
  <si>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</si>
  <si>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</si>
  <si>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</si>
  <si>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</si>
  <si>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</si>
  <si>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</si>
  <si>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</si>
  <si>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</si>
  <si>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</si>
  <si>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</si>
  <si>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</si>
  <si>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</si>
  <si>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</si>
  <si>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</si>
  <si>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</si>
  <si>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</si>
  <si>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</si>
  <si>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</si>
  <si>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</si>
  <si>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</si>
  <si>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</si>
  <si>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</si>
  <si>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</si>
  <si>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</si>
  <si>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</si>
  <si>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</si>
  <si>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</si>
  <si>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</si>
  <si>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</si>
  <si>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</si>
  <si>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</si>
  <si>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</si>
  <si>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</si>
  <si>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</si>
  <si>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</si>
  <si>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</si>
  <si>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</si>
  <si>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</si>
  <si>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</si>
  <si>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</si>
  <si>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</si>
  <si>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</si>
  <si>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</si>
  <si>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</si>
  <si>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</si>
  <si>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</si>
  <si>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</si>
  <si>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</si>
  <si>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</si>
  <si>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</si>
  <si>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</si>
  <si>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</si>
  <si>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</si>
  <si>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</si>
  <si>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</si>
  <si>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</si>
  <si>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</si>
  <si>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</si>
  <si>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</si>
  <si>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</si>
  <si>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</si>
  <si>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</si>
  <si>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</si>
  <si>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</si>
  <si>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</si>
  <si>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</si>
  <si>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</si>
  <si>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</si>
  <si>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</si>
  <si>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</si>
  <si>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</si>
  <si>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</si>
  <si>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</si>
  <si>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</si>
  <si>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</si>
  <si>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</si>
  <si>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</si>
  <si>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</si>
  <si>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</si>
  <si>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</si>
  <si>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</si>
  <si>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</si>
  <si>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</si>
  <si>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</si>
  <si>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</si>
  <si>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</si>
  <si>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</si>
  <si>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</si>
  <si>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</si>
  <si>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</si>
  <si>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</si>
  <si>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</si>
  <si>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</si>
  <si>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</si>
  <si>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</si>
  <si>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</si>
  <si>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</si>
  <si>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</si>
  <si>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</si>
  <si>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</si>
  <si>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</si>
  <si>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</si>
  <si>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</si>
  <si>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</si>
  <si>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</si>
  <si>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</si>
  <si>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</si>
  <si>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</si>
  <si>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</si>
  <si>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</si>
  <si>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</si>
  <si>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</si>
  <si>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</si>
  <si>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</si>
  <si>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</si>
  <si>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</si>
  <si>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</si>
  <si>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</si>
  <si>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</si>
  <si>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</si>
  <si>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</si>
  <si>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</si>
  <si>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</si>
  <si>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</si>
  <si>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</si>
  <si>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</si>
  <si>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</si>
  <si>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</si>
  <si>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</si>
  <si>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</si>
  <si>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</si>
  <si>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</si>
  <si>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</si>
  <si>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</si>
  <si>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</si>
  <si>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</si>
  <si>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</si>
  <si>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</si>
  <si>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</si>
  <si>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</si>
  <si>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</si>
  <si>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</si>
  <si>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</si>
  <si>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</si>
  <si>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</si>
  <si>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</si>
  <si>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</si>
  <si>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</si>
  <si>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</si>
  <si>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</si>
  <si>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</si>
  <si>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</si>
  <si>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</si>
  <si>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</si>
  <si>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</si>
  <si>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</si>
  <si>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</si>
  <si>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</si>
  <si>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</si>
  <si>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</si>
  <si>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</si>
  <si>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</si>
  <si>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</si>
  <si>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</si>
  <si>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</si>
  <si>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</si>
  <si>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</si>
  <si>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</si>
  <si>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</si>
  <si>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</si>
  <si>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</si>
  <si>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</si>
  <si>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</si>
  <si>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</si>
  <si>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</si>
  <si>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</si>
  <si>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</si>
  <si>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</si>
  <si>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</si>
  <si>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</si>
  <si>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</si>
  <si>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</si>
  <si>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</si>
  <si>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</si>
  <si>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</si>
  <si>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</si>
  <si>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</si>
  <si>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</si>
  <si>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</si>
  <si>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</si>
  <si>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</si>
  <si>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</si>
  <si>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</si>
  <si>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</si>
  <si>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</si>
  <si>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</si>
  <si>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</si>
  <si>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</si>
  <si>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</si>
  <si>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</si>
  <si>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</si>
  <si>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</si>
  <si>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</si>
  <si>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</si>
  <si>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</si>
  <si>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</si>
  <si>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</si>
  <si>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</si>
  <si>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</si>
  <si>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</si>
  <si>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</si>
  <si>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</si>
  <si>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</si>
  <si>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</si>
  <si>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</si>
  <si>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</si>
  <si>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</si>
  <si>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</si>
  <si>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</si>
  <si>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</si>
  <si>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</si>
  <si>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</si>
  <si>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</si>
  <si>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</si>
  <si>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</si>
  <si>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</si>
  <si>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</si>
  <si>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</si>
  <si>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</si>
  <si>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</si>
  <si>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</si>
  <si>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</si>
  <si>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</si>
  <si>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</si>
  <si>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</si>
  <si>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</si>
  <si>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</si>
  <si>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</si>
  <si>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</si>
  <si>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</si>
  <si>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</si>
  <si>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</si>
  <si>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</si>
  <si>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</si>
  <si>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</si>
  <si>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</si>
  <si>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</si>
  <si>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</si>
  <si>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</si>
  <si>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</si>
  <si>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</si>
  <si>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</si>
  <si>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</si>
  <si>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</si>
  <si>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</si>
  <si>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</si>
  <si>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</si>
  <si>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</si>
  <si>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</si>
  <si>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</si>
  <si>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</si>
  <si>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</si>
  <si>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</si>
  <si>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</si>
  <si>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</si>
  <si>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</si>
  <si>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</si>
  <si>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</si>
  <si>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</si>
  <si>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</si>
  <si>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</si>
  <si>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</si>
  <si>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</si>
  <si>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</si>
  <si>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</si>
  <si>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</si>
  <si>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</si>
  <si>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</si>
  <si>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</si>
  <si>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</si>
  <si>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</si>
  <si>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</si>
  <si>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</si>
  <si>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</si>
  <si>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</si>
  <si>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</si>
  <si>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</si>
  <si>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</si>
  <si>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</si>
  <si>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</si>
  <si>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</si>
  <si>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</si>
  <si>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</si>
  <si>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</si>
  <si>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</si>
  <si>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</si>
  <si>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</si>
  <si>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</si>
  <si>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</si>
  <si>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</si>
  <si>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</si>
  <si>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</si>
  <si>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</si>
  <si>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</si>
  <si>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</si>
  <si>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</si>
  <si>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</si>
  <si>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</si>
  <si>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</si>
  <si>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</si>
  <si>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</si>
  <si>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</si>
  <si>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</si>
  <si>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</si>
  <si>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</si>
  <si>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</si>
  <si>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</si>
  <si>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</si>
  <si>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</si>
  <si>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</si>
  <si>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</si>
  <si>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</si>
  <si>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</si>
  <si>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</si>
  <si>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</si>
  <si>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</si>
  <si>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</si>
  <si>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</si>
  <si>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</si>
  <si>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</si>
  <si>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</si>
  <si>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</si>
  <si>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</si>
  <si>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</si>
  <si>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</si>
  <si>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</si>
  <si>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</si>
  <si>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</si>
  <si>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</si>
  <si>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</si>
  <si>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</si>
  <si>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</si>
  <si>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</si>
  <si>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</si>
  <si>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</si>
  <si>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</si>
  <si>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</si>
  <si>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</si>
  <si>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</si>
  <si>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</si>
  <si>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</si>
  <si>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</si>
  <si>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</si>
  <si>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</si>
  <si>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</si>
  <si>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</si>
  <si>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</si>
  <si>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</si>
  <si>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</si>
  <si>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</si>
  <si>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</si>
  <si>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</si>
  <si>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</si>
  <si>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</si>
  <si>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</si>
  <si>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</si>
  <si>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</si>
  <si>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</si>
  <si>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</si>
  <si>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</si>
  <si>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</si>
  <si>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</si>
  <si>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</si>
  <si>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</si>
  <si>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</si>
  <si>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</si>
  <si>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</si>
  <si>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</si>
  <si>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</si>
  <si>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</si>
  <si>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</si>
  <si>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</si>
  <si>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</si>
  <si>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</si>
  <si>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</si>
  <si>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</si>
  <si>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</si>
  <si>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</si>
  <si>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</si>
  <si>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</si>
  <si>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</si>
  <si>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</si>
  <si>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</si>
  <si>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</si>
  <si>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</si>
  <si>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</si>
  <si>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</si>
  <si>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</si>
  <si>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</si>
  <si>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</si>
  <si>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</si>
  <si>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</si>
  <si>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</si>
  <si>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</si>
  <si>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</si>
  <si>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</si>
  <si>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</si>
  <si>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</si>
  <si>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</si>
  <si>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</si>
  <si>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</si>
  <si>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</si>
  <si>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</si>
  <si>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</si>
  <si>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</si>
  <si>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</si>
  <si>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</si>
  <si>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</si>
  <si>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</si>
  <si>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</si>
  <si>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</si>
  <si>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</si>
  <si>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</si>
  <si>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</si>
  <si>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</si>
  <si>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</si>
  <si>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</si>
  <si>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</si>
  <si>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</si>
  <si>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</si>
  <si>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</si>
  <si>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</si>
  <si>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</si>
  <si>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</si>
  <si>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</si>
  <si>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</si>
  <si>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</si>
  <si>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</si>
  <si>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</si>
  <si>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</si>
  <si>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</si>
  <si>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</si>
  <si>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</si>
  <si>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</si>
  <si>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</si>
  <si>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</si>
  <si>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</si>
  <si>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</si>
  <si>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</si>
  <si>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</si>
  <si>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</si>
  <si>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</si>
  <si>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</si>
  <si>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</si>
  <si>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</si>
  <si>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</si>
  <si>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</si>
  <si>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</si>
  <si>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</si>
  <si>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</si>
  <si>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</si>
  <si>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</si>
  <si>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</si>
  <si>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</si>
  <si>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</si>
  <si>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</si>
  <si>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</si>
  <si>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</si>
  <si>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</si>
  <si>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</si>
  <si>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</si>
  <si>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</si>
  <si>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</si>
  <si>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</si>
  <si>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</si>
  <si>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</si>
  <si>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</si>
  <si>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</si>
  <si>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</si>
  <si>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</si>
  <si>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</si>
  <si>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</si>
  <si>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</si>
  <si>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</si>
  <si>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</si>
  <si>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</si>
  <si>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</si>
  <si>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</si>
  <si>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</si>
  <si>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</si>
  <si>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</si>
  <si>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</si>
  <si>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</si>
  <si>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</si>
  <si>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</si>
  <si>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</si>
  <si>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</si>
  <si>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</si>
  <si>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</si>
  <si>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</si>
  <si>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</si>
  <si>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</si>
  <si>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</si>
  <si>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</si>
  <si>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</si>
  <si>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</si>
  <si>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</si>
  <si>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</si>
  <si>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</si>
  <si>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</si>
  <si>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</si>
  <si>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</si>
  <si>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</si>
  <si>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</si>
  <si>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</si>
  <si>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</si>
  <si>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</si>
  <si>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</si>
  <si>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</si>
  <si>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</si>
  <si>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</si>
  <si>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</si>
  <si>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</si>
  <si>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</si>
  <si>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</si>
  <si>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</si>
  <si>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</si>
  <si>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</si>
  <si>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</si>
  <si>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</si>
  <si>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</si>
  <si>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</si>
  <si>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</si>
  <si>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</si>
  <si>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</si>
  <si>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</si>
  <si>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</si>
  <si>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</si>
  <si>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</si>
  <si>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</si>
  <si>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</si>
  <si>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</si>
  <si>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</si>
  <si>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</si>
  <si>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</si>
  <si>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</si>
  <si>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</si>
  <si>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</si>
  <si>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</si>
  <si>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</si>
  <si>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</si>
  <si>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</si>
  <si>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</si>
  <si>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</si>
  <si>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</si>
  <si>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</si>
  <si>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</si>
  <si>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</si>
  <si>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</si>
  <si>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</si>
  <si>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</si>
  <si>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</si>
  <si>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</si>
  <si>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</si>
  <si>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</si>
  <si>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</si>
  <si>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</si>
  <si>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</si>
  <si>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</si>
  <si>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</si>
  <si>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</si>
  <si>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</si>
  <si>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</si>
  <si>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</si>
  <si>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</si>
  <si>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</si>
  <si>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</si>
  <si>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</si>
  <si>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</si>
  <si>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</si>
  <si>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</si>
  <si>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</si>
  <si>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</si>
  <si>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</si>
  <si>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</si>
  <si>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</si>
  <si>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</si>
  <si>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</si>
  <si>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</si>
  <si>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</si>
  <si>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</si>
  <si>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</si>
  <si>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</si>
  <si>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</si>
  <si>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</si>
  <si>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</si>
  <si>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</si>
  <si>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</si>
  <si>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</si>
  <si>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</si>
  <si>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</si>
  <si>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</si>
  <si>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</si>
  <si>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</si>
  <si>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</si>
  <si>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</si>
  <si>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</si>
  <si>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</si>
  <si>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</si>
  <si>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</si>
  <si>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</si>
  <si>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</si>
  <si>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</si>
  <si>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</si>
  <si>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</si>
  <si>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</si>
  <si>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</si>
  <si>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</si>
  <si>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</si>
  <si>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</si>
  <si>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</si>
  <si>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</si>
  <si>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</si>
  <si>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</si>
  <si>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</si>
  <si>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</si>
  <si>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</si>
  <si>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</si>
  <si>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</si>
  <si>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</si>
  <si>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</si>
  <si>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</si>
  <si>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</si>
  <si>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</si>
  <si>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</si>
  <si>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</si>
  <si>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</si>
  <si>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</si>
  <si>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</si>
  <si>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</si>
  <si>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</si>
  <si>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</si>
  <si>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</si>
  <si>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</si>
  <si>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</si>
  <si>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</si>
  <si>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</si>
  <si>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</si>
  <si>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</si>
  <si>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</si>
  <si>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</si>
  <si>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</si>
  <si>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</si>
  <si>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</si>
  <si>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</si>
  <si>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</si>
  <si>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</si>
  <si>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</si>
  <si>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</si>
  <si>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</si>
  <si>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</si>
  <si>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</si>
  <si>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</si>
  <si>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</si>
  <si>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</si>
  <si>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</si>
  <si>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</si>
  <si>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</si>
  <si>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</si>
  <si>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</si>
  <si>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</si>
  <si>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</si>
  <si>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</si>
  <si>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</si>
  <si>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</si>
  <si>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</si>
  <si>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</si>
  <si>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</si>
  <si>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</si>
  <si>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</si>
  <si>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</si>
  <si>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</si>
  <si>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</si>
  <si>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</si>
  <si>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</si>
  <si>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</si>
  <si>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</si>
  <si>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</si>
  <si>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</si>
  <si>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</si>
  <si>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</si>
  <si>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</si>
  <si>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</si>
  <si>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</si>
  <si>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</si>
  <si>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</si>
  <si>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</si>
  <si>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</si>
  <si>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</si>
  <si>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</si>
  <si>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</si>
  <si>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</si>
  <si>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</si>
  <si>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</si>
  <si>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</si>
  <si>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</si>
  <si>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</si>
  <si>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</si>
  <si>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</si>
  <si>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</si>
  <si>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</si>
  <si>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</si>
  <si>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</si>
  <si>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</si>
  <si>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</si>
  <si>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</si>
  <si>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</si>
  <si>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</si>
  <si>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</si>
  <si>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</si>
  <si>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</si>
  <si>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</si>
  <si>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</si>
  <si>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</si>
  <si>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</si>
  <si>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</si>
  <si>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</si>
  <si>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</si>
  <si>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</si>
  <si>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</si>
  <si>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</si>
  <si>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</si>
  <si>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</si>
  <si>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</si>
  <si>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</si>
  <si>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</si>
  <si>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</si>
  <si>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</si>
  <si>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</si>
  <si>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</si>
  <si>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</si>
  <si>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</si>
  <si>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</si>
  <si>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</si>
  <si>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</si>
  <si>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</si>
  <si>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</si>
  <si>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</si>
  <si>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</si>
  <si>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</si>
  <si>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</si>
  <si>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</si>
  <si>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</si>
  <si>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</si>
  <si>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</si>
  <si>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</si>
  <si>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</si>
  <si>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</si>
  <si>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</si>
  <si>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</si>
  <si>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</si>
  <si>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</si>
  <si>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</si>
  <si>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</si>
  <si>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</si>
  <si>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</si>
  <si>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</si>
  <si>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</si>
  <si>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</si>
  <si>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</si>
  <si>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</si>
  <si>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</si>
  <si>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</si>
  <si>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</si>
  <si>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</si>
  <si>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</si>
  <si>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</si>
  <si>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</si>
  <si>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</si>
  <si>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</si>
  <si>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</si>
  <si>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</si>
  <si>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</si>
  <si>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</si>
  <si>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</si>
  <si>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</si>
  <si>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</si>
  <si>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</si>
  <si>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</si>
  <si>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</si>
  <si>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</si>
  <si>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</si>
  <si>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</si>
  <si>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</si>
  <si>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</si>
  <si>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</si>
  <si>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</si>
  <si>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</si>
  <si>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</si>
  <si>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</si>
  <si>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</si>
  <si>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</si>
  <si>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</si>
  <si>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</si>
  <si>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</si>
  <si>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</si>
  <si>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</si>
  <si>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</si>
  <si>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</si>
  <si>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</si>
  <si>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</si>
  <si>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</si>
  <si>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</si>
  <si>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</si>
  <si>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</si>
  <si>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</si>
  <si>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</si>
  <si>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</si>
  <si>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</si>
  <si>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</si>
  <si>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</si>
  <si>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</si>
  <si>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</si>
  <si>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</si>
  <si>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</si>
  <si>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</si>
  <si>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</si>
  <si>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</si>
  <si>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</si>
  <si>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</si>
  <si>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</si>
  <si>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</si>
  <si>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</si>
  <si>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</si>
  <si>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</si>
  <si>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</si>
  <si>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</si>
  <si>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</si>
  <si>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</si>
  <si>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</si>
  <si>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</si>
  <si>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</si>
  <si>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</si>
  <si>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</si>
  <si>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</si>
  <si>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</si>
  <si>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</si>
  <si>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</si>
  <si>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</si>
  <si>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</si>
  <si>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</si>
  <si>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</si>
  <si>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</si>
  <si>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</si>
  <si>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</si>
  <si>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</si>
  <si>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</si>
  <si>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</si>
  <si>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</si>
  <si>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</si>
  <si>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</si>
  <si>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</si>
  <si>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</si>
  <si>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</si>
  <si>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</si>
  <si>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</si>
  <si>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</si>
  <si>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</si>
  <si>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</si>
  <si>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</si>
  <si>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</si>
  <si>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</si>
  <si>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</si>
  <si>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</si>
  <si>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</si>
  <si>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</si>
  <si>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</si>
  <si>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</si>
  <si>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</si>
  <si>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</si>
  <si>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</si>
  <si>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</si>
  <si>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</si>
  <si>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</si>
  <si>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</si>
  <si>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</si>
  <si>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</si>
  <si>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</si>
  <si>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</si>
  <si>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</si>
  <si>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</si>
  <si>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</si>
  <si>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</si>
  <si>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</si>
  <si>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</si>
  <si>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</si>
  <si>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</si>
  <si>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</si>
  <si>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</si>
  <si>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</si>
  <si>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</si>
  <si>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</si>
  <si>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</si>
  <si>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</si>
  <si>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</si>
  <si>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</si>
  <si>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</si>
  <si>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</si>
  <si>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</si>
  <si>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</si>
  <si>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</si>
  <si>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</si>
  <si>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</si>
  <si>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</si>
  <si>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</si>
  <si>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</si>
  <si>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</si>
  <si>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</si>
  <si>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</si>
  <si>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</si>
  <si>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</si>
  <si>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</si>
  <si>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</si>
  <si>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</si>
  <si>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</si>
  <si>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</si>
  <si>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</si>
  <si>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</si>
  <si>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</si>
  <si>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</si>
  <si>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</si>
  <si>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</si>
  <si>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</si>
  <si>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</si>
  <si>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</si>
  <si>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</si>
  <si>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</si>
  <si>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</si>
  <si>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</si>
  <si>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</si>
  <si>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</si>
  <si>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</si>
  <si>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</si>
  <si>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</si>
  <si>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</si>
  <si>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</si>
  <si>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</si>
  <si>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</si>
  <si>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</si>
  <si>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</si>
  <si>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</si>
  <si>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</si>
  <si>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</si>
  <si>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</si>
  <si>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</si>
  <si>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</si>
  <si>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</si>
  <si>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</si>
  <si>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</si>
  <si>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</si>
  <si>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</si>
  <si>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</si>
  <si>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</si>
  <si>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</si>
  <si>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</si>
  <si>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</si>
  <si>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</si>
  <si>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</si>
  <si>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</si>
  <si>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</si>
  <si>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</si>
  <si>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</si>
  <si>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</si>
  <si>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</si>
  <si>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</si>
  <si>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</si>
  <si>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</si>
  <si>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</si>
  <si>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</si>
  <si>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</si>
  <si>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</si>
  <si>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</si>
  <si>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</si>
  <si>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</si>
  <si>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</si>
  <si>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</si>
  <si>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</si>
  <si>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</si>
  <si>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</si>
  <si>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</si>
  <si>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</si>
  <si>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</si>
  <si>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</si>
  <si>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</si>
  <si>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</si>
  <si>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</si>
  <si>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</si>
  <si>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</si>
  <si>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</si>
  <si>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</si>
  <si>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</si>
  <si>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</si>
  <si>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</si>
  <si>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</si>
  <si>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</si>
  <si>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</si>
  <si>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</si>
  <si>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</si>
  <si>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</si>
  <si>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</si>
  <si>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</si>
  <si>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</si>
  <si>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</si>
  <si>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</si>
  <si>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</si>
  <si>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</si>
  <si>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</si>
  <si>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</si>
  <si>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</si>
  <si>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</si>
  <si>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</si>
  <si>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</si>
  <si>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</si>
  <si>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</si>
  <si>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</si>
  <si>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</si>
  <si>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</si>
  <si>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</si>
  <si>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</si>
  <si>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</si>
  <si>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</si>
  <si>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</si>
  <si>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</si>
  <si>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</si>
  <si>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</si>
  <si>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</si>
  <si>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</si>
  <si>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</si>
  <si>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</si>
  <si>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</si>
  <si>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</si>
  <si>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</si>
  <si>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</si>
  <si>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</si>
  <si>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</si>
  <si>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</si>
  <si>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</si>
  <si>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</si>
  <si>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</si>
  <si>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</si>
  <si>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</si>
  <si>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</si>
  <si>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</si>
  <si>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</si>
  <si>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</si>
  <si>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</si>
  <si>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</si>
  <si>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</si>
  <si>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</si>
  <si>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</si>
  <si>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</si>
  <si>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</si>
  <si>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</si>
  <si>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</si>
  <si>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</si>
  <si>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</si>
  <si>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</si>
  <si>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</si>
  <si>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</si>
  <si>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</si>
  <si>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</si>
  <si>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</si>
  <si>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</si>
  <si>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</si>
  <si>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</si>
  <si>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</si>
  <si>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</si>
  <si>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</si>
  <si>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</si>
  <si>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</si>
  <si>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</si>
  <si>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</si>
  <si>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</si>
  <si>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</si>
  <si>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</si>
  <si>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</si>
  <si>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</si>
  <si>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</si>
  <si>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</si>
  <si>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</si>
  <si>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</si>
  <si>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</si>
  <si>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</si>
  <si>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</si>
  <si>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</si>
  <si>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</si>
  <si>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</si>
  <si>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</si>
  <si>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</si>
  <si>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</si>
  <si>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</si>
  <si>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</si>
  <si>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</si>
  <si>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</si>
  <si>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</si>
  <si>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</si>
  <si>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</si>
  <si>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</si>
  <si>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</si>
  <si>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</si>
  <si>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</si>
  <si>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</si>
  <si>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</si>
  <si>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</si>
  <si>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</si>
  <si>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</si>
  <si>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</si>
  <si>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</si>
  <si>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</si>
  <si>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</si>
  <si>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</si>
  <si>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</si>
  <si>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</si>
  <si>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</si>
  <si>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</si>
  <si>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</si>
  <si>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</si>
  <si>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</si>
  <si>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</si>
  <si>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</si>
  <si>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</si>
  <si>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</si>
  <si>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</si>
  <si>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</si>
  <si>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</si>
  <si>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</si>
  <si>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</si>
  <si>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</si>
  <si>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</si>
  <si>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</si>
  <si>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</si>
  <si>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</si>
  <si>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</si>
  <si>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</si>
  <si>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</si>
  <si>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</si>
  <si>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</si>
  <si>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</si>
  <si>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</si>
  <si>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</si>
  <si>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</si>
  <si>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</si>
  <si>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</si>
  <si>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</si>
  <si>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</si>
  <si>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</si>
  <si>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</si>
  <si>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</si>
  <si>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</si>
  <si>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</si>
  <si>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</si>
  <si>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</si>
  <si>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</si>
  <si>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</si>
  <si>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</si>
  <si>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</si>
  <si>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</si>
  <si>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</si>
  <si>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</si>
  <si>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</si>
  <si>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</si>
  <si>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</si>
  <si>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</si>
  <si>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</si>
  <si>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</si>
  <si>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</si>
  <si>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</si>
  <si>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</si>
  <si>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</si>
  <si>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</si>
  <si>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</si>
  <si>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</si>
  <si>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</si>
  <si>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</si>
  <si>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</si>
  <si>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</si>
  <si>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</si>
  <si>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</si>
  <si>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</si>
  <si>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</si>
  <si>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</si>
  <si>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</si>
  <si>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</si>
  <si>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</si>
  <si>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</si>
  <si>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</si>
  <si>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</si>
  <si>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</si>
  <si>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</si>
  <si>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</si>
  <si>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</si>
  <si>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</si>
  <si>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</si>
  <si>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</si>
  <si>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</si>
  <si>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</si>
  <si>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</si>
  <si>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</si>
  <si>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</si>
  <si>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</si>
  <si>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</si>
  <si>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</si>
  <si>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</si>
  <si>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</si>
  <si>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</si>
  <si>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</si>
  <si>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</si>
  <si>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</si>
  <si>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</si>
  <si>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</si>
  <si>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</si>
  <si>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</si>
  <si>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</si>
  <si>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</si>
  <si>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</si>
  <si>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</si>
  <si>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</si>
  <si>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</si>
  <si>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</si>
  <si>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</si>
  <si>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</si>
  <si>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</si>
  <si>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</si>
  <si>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</si>
  <si>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</si>
  <si>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</si>
  <si>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</si>
  <si>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</si>
  <si>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</si>
  <si>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</si>
  <si>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</si>
  <si>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</si>
  <si>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</si>
  <si>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</si>
  <si>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</si>
  <si>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</si>
  <si>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</si>
  <si>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</si>
  <si>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</si>
  <si>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</si>
  <si>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</si>
  <si>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</si>
  <si>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</si>
  <si>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</si>
  <si>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</si>
  <si>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</si>
  <si>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</si>
  <si>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</si>
  <si>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</si>
  <si>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</si>
  <si>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</si>
  <si>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</si>
  <si>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</si>
  <si>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</si>
  <si>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</si>
  <si>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</si>
  <si>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</si>
  <si>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</si>
  <si>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</si>
  <si>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</si>
  <si>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</si>
  <si>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</si>
  <si>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</si>
  <si>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</si>
  <si>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</si>
  <si>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</si>
  <si>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</si>
  <si>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</si>
  <si>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</si>
  <si>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</si>
  <si>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</si>
  <si>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</si>
  <si>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</si>
  <si>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</si>
  <si>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</si>
  <si>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</si>
  <si>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</si>
  <si>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</si>
  <si>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</si>
  <si>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</si>
  <si>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</si>
  <si>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</si>
  <si>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</si>
  <si>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</si>
  <si>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</si>
  <si>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</si>
  <si>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</si>
  <si>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</si>
  <si>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</si>
  <si>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</si>
  <si>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</si>
  <si>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</si>
  <si>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</si>
  <si>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</si>
  <si>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</si>
  <si>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</si>
  <si>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</si>
  <si>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</si>
  <si>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</si>
  <si>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</si>
  <si>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</si>
  <si>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</si>
  <si>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</si>
  <si>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</si>
  <si>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</si>
  <si>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</si>
  <si>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</si>
  <si>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</si>
  <si>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</si>
  <si>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</si>
  <si>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</si>
  <si>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</si>
  <si>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</si>
  <si>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</si>
  <si>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</si>
  <si>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</si>
  <si>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</si>
  <si>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</si>
  <si>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</si>
  <si>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</si>
  <si>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</si>
  <si>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</si>
  <si>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</si>
  <si>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</si>
  <si>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</si>
  <si>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</si>
  <si>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</si>
  <si>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</si>
  <si>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</si>
  <si>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</si>
  <si>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</si>
  <si>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</si>
  <si>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</si>
  <si>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</si>
  <si>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</si>
  <si>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</si>
  <si>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</si>
  <si>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</si>
  <si>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</si>
  <si>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</si>
  <si>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</si>
  <si>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</si>
  <si>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</si>
  <si>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</si>
  <si>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</si>
  <si>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</si>
  <si>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</si>
  <si>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</si>
  <si>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</si>
  <si>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</si>
  <si>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</si>
  <si>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</si>
  <si>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</si>
  <si>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</si>
  <si>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</si>
  <si>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</si>
  <si>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</si>
  <si>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</si>
  <si>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</si>
  <si>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</si>
  <si>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</si>
  <si>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</si>
  <si>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</si>
  <si>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</si>
  <si>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</si>
  <si>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</si>
  <si>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</si>
  <si>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</si>
  <si>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</si>
  <si>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</si>
  <si>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</si>
  <si>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</si>
  <si>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</si>
  <si>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</si>
  <si>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</si>
  <si>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</si>
  <si>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</si>
  <si>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</si>
  <si>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</si>
  <si>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</si>
  <si>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</si>
  <si>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</si>
  <si>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</si>
  <si>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</si>
  <si>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</si>
  <si>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</si>
  <si>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</si>
  <si>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</si>
  <si>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</si>
  <si>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</si>
  <si>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</si>
  <si>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</si>
  <si>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</si>
  <si>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</si>
  <si>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</si>
  <si>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</si>
  <si>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</si>
  <si>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</si>
  <si>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</si>
  <si>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</si>
  <si>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</si>
  <si>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</si>
  <si>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</si>
  <si>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</si>
  <si>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</si>
  <si>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</si>
  <si>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</si>
  <si>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</si>
  <si>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</si>
  <si>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</si>
  <si>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</si>
  <si>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</si>
  <si>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</si>
  <si>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</si>
  <si>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</si>
  <si>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</si>
  <si>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</si>
  <si>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</si>
  <si>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</si>
  <si>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</si>
  <si>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</si>
  <si>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</si>
  <si>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</si>
  <si>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</si>
  <si>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</si>
  <si>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</si>
  <si>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</si>
  <si>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</si>
  <si>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</si>
  <si>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</si>
  <si>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</si>
  <si>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</si>
  <si>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</si>
  <si>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</si>
  <si>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</si>
  <si>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</si>
  <si>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</si>
  <si>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</si>
  <si>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</si>
  <si>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</si>
  <si>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</si>
  <si>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</si>
  <si>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</si>
  <si>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</si>
  <si>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</si>
  <si>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</si>
  <si>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</si>
  <si>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</si>
  <si>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</si>
  <si>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</si>
  <si>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</si>
  <si>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</si>
  <si>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</si>
  <si>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</si>
  <si>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</si>
  <si>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</si>
  <si>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</si>
  <si>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</si>
  <si>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</si>
  <si>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</si>
  <si>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</si>
  <si>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</si>
  <si>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</si>
  <si>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</si>
  <si>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</si>
  <si>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</si>
  <si>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</si>
  <si>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</si>
  <si>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</si>
  <si>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</si>
  <si>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</si>
  <si>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</si>
  <si>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</si>
  <si>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</si>
  <si>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</si>
  <si>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</si>
  <si>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</si>
  <si>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</si>
  <si>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</si>
  <si>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</si>
  <si>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</si>
  <si>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</si>
  <si>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</si>
  <si>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</si>
  <si>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</si>
  <si>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</si>
  <si>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</si>
  <si>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</si>
  <si>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</si>
  <si>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</si>
  <si>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</si>
  <si>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</si>
  <si>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</si>
  <si>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</si>
  <si>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</si>
  <si>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</si>
  <si>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</si>
  <si>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</si>
  <si>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</si>
  <si>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</si>
  <si>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</si>
  <si>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</si>
  <si>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</si>
  <si>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</si>
  <si>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</si>
  <si>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</si>
  <si>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</si>
  <si>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</si>
  <si>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</si>
  <si>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</si>
  <si>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</si>
  <si>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</si>
  <si>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</si>
  <si>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</si>
  <si>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</si>
  <si>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</si>
  <si>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</si>
  <si>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</si>
  <si>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</si>
  <si>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</si>
  <si>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</si>
  <si>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</si>
  <si>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</si>
  <si>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</si>
  <si>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</si>
  <si>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</si>
  <si>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</si>
  <si>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</si>
  <si>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</si>
  <si>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</si>
  <si>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</si>
  <si>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</si>
  <si>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</si>
  <si>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</si>
  <si>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</si>
  <si>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no pcm</t>
  </si>
  <si>
    <t>rab0474</t>
  </si>
  <si>
    <t>site was down from hub site RAB0656 AND STUCK THEN SITE POWER CUT AND TEAM CHECK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</si>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</sst>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315.04222488425876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45977.990650810185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45977.990650810185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45977.990650810185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45977.990650810185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45977.990650810185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45977.990650810185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45977.990650810185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45977.990650810185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45977.990650810185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45977.990650810185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45977.990650810185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45977.990650810185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45977.990650810185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45977.990650810185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45977.990650810185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45977.990650810185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45977.990650810185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45977.990650810185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45977.990650810185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45977.990650810185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45977.990650810185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45977.990650810185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45977.990650810185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45977.990650810185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45977.990650810185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45977.990650810185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45977.990650810185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45977.990650810185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45977.990650810185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45977.990650810185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45977.990650810185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45977.990650810185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45977.990650810185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45977.990650810185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45977.990650810185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45977.990650810185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45977.990650810185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45977.990650810185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45977.990650810185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45977.990650810185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45977.990650810185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45977.990650810185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45977.990650810185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45977.990650810185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45977.990650810185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45977.990650810185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45977.990650810185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45977.990650810185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45977.990650810185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45977.990650810185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45977.990650810185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45977.990650810185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45977.990650810185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45977.990650810185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45977.990650810185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45977.990650810185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45977.990650810185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45977.990650810185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45977.990650810185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45977.990650810185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45977.990650810185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45977.990650810185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45977.990650810185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45977.990650810185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45977.990650810185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45977.990650810185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45977.990650810185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45977.990650810185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45977.990650810185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45977.990650810185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45977.990650810185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45977.990650810185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45977.990650810185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45977.990650810185</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152.99081284722342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1.5543082175936433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45977.990650810185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45977.990650810185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45977.990650810185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45977.990650810185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45977.990650810185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45977.990650810185</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45977.990650810185</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45977.990650810185</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45977.990650810185</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45977.990650810185</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45977.990650810185</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45977.990650810185</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45977.990650810185</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45977.990650810185</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45977.990650810185</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45977.990650810185</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45977.990650810185</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45977.990650810185</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45977.990650810185</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45977.990650810185</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45977.990650810185</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45977.990650810185</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45977.990650810185</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45977.990650810185</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45977.990650810185</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45977.990650810185</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45977.990650810185</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45977.990650810185</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45977.990650810185</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45977.990650810185</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45977.990650810185</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45977.990650810185</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45977.990650810185</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45977.990650810185</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45977.990650810185</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45977.990650810185</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45977.990650810185</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45977.990650810185</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45977.990650810185</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45977.990650810185</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45977.990650810185</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45977.990650810185</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45977.990650810185</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45977.990650810185</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45977.990650810185</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45977.990650810185</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45977.990650810185</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45977.990650810185</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45977.990650810185</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45977.990650810185</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45977.990650810185</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45977.990650810185</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45977.990650810185</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45977.990650810185</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45977.990650810185</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45977.990650810185</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45977.990650810185</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45977.990650810185</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45977.990650810185</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45977.990650810185</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45977.990650810185</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45977.990650810185</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45977.990650810185</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45977.990650810185</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45977.990650810185</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45977.990650810185</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45977.990650810185</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45977.990650810185</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45977.990650810185</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45977.990650810185</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45977.990650810185</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45977.990650810185</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45977.990650810185</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45977.990650810185</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45977.990650810185</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45977.990650810185</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45977.990650810185</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45977.990650810185</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45977.990650810185</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45977.990650810185</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45977.990650810185</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45977.990650810185</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45977.990650810185</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45977.990650810185</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45977.990650810185</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45977.990650810185</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45977.990650810185</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45977.990650810185</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45977.990650810185</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45977.990650810185</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45977.990650810185</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45977.990650810185</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45977.990650810185</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45977.990650810185</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45977.990650810185</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45977.990650810185</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45977.990650810185</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45977.990650810185</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45977.990650810185</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45977.990650810185</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45977.990650810185</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45977.990650810185</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45977.990650810185</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45977.990650810185</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45977.990650810185</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45977.990650810185</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45977.990650810185</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45977.990650810185</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45977.990650810185</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45977.990650810185</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45977.990650810185</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45977.990650810185</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45977.990650810185</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45977.990650810185</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45977.990650810185</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45977.990650810185</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45977.990650810185</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45977.990650810185</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45977.990650810185</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45977.990650810185</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45977.990650810185</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45977.990650810185</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45977.990650810185</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45977.990650810185</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45977.990650810185</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45977.990650810185</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45977.990650810185</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45977.990650810185</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45977.990650810185</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45977.990650810185</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45977.990650810185</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45977.990650810185</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45977.990650810185</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45977.990650810185</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45977.990650810185</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45977.990650810185</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45977.990650810185</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45977.990650810185</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45977.990650810185</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45977.990650810185</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45977.990650810185</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45977.990650810185</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45977.990650810185</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45977.990650810185</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45977.990650810185</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45977.990650810185</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45977.990650810185</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45977.990650810185</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45977.990650810185</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45977.990650810185</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45977.990650810185</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45977.990650810185</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45977.990650810185</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45977.990650810185</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45977.990650810185</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45977.990650810185</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45977.990650810185</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45977.990650810185</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45977.990650810185</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45977.990650810185</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45977.990650810185</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45977.990650810185</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45977.990650810185</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45977.990650810185</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45977.990650810185</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45977.990650810185</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45977.990650810185</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45977.990650810185</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45977.990650810185</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45977.990650810185</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45977.990650810185</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45977.990650810185</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45977.990650810185</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45977.990650810185</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45977.990650810185</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45977.990650810185</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45977.990650810185</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45977.990650810185</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45977.990650810185</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45977.990650810185</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45977.990650810185</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45977.990650810185</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45977.990650810185</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45977.990650810185</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45977.990650810185</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45977.990650810185</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45977.990650810185</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45977.990650810185</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45977.990650810185</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45977.990650810185</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45977.990650810185</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45977.990650810185</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45977.990650810185</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45977.990650810185</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45977.990650810185</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45977.990650810185</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45977.990650810185</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45977.990650810185</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45977.990650810185</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45977.990650810185</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45977.990650810185</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45977.990650810185</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45977.990650810185</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45977.990650810185</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45977.990650810185</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45977.990650810185</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45977.990650810185</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45977.990650810185</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45977.990650810185</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45977.990650810185</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45977.990650810185</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45977.990650810185</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45977.990650810185</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45977.990650810185</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45977.990650810185</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45977.990650810185</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45977.990650810185</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45977.990650810185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45977.990650810185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45977.990650810185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45977.990650810185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45977.990650810185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45977.990650810185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45977.990650810185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45977.990650810185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45977.990650810185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45977.990650810185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45977.990650810185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45977.990650810185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45977.990650810185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45977.990650810185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45977.990650810185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45977.990650810185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45977.990650810185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45977.990650810185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45977.990650810185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45977.990650810185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45977.990650810185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45977.990650810185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45977.990650810185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45977.990650810185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45977.990650810185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45977.990650810185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45977.990650810185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45977.990650810185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45977.990650810185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45977.990650810185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45977.990650810185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45977.990650810185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45977.990650810185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45977.990650810185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45977.990650810185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45977.990650810185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45977.990650810185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45977.990650810185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45977.990650810185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45977.990650810185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45977.990650810185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45977.990650810185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45977.990650810185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45977.990650810185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45977.990650810185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45977.990650810185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45977.990650810185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45977.990650810185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45977.990650810185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45977.990650810185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45977.990650810185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45977.990650810185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45977.990650810185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45977.990650810185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45977.990650810185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45977.990650810185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45977.990650810185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45977.990650810185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45977.990650810185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45977.990650810185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45977.990650810185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45977.990650810185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45977.990650810185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45977.990650810185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45977.990650810185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45977.990650810185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45977.990650810185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45977.990650810185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45977.990650810185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45977.990650810185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45977.990650810185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45977.990650810185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45977.990650810185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45977.990650810185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45977.990650810185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45977.990650810185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45977.990650810185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45977.990650810185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45977.990650810185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45977.990650810185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45977.990650810185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45977.990650810185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45977.990650810185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45977.990650810185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45977.990650810185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45977.990650810185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45977.990650810185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45977.990650810185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45977.990650810185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45977.990650810185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45977.990650810185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45977.990650810185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45977.990650810185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45977.990650810185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45977.990650810185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45977.990650810185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45977.990650810185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45977.990650810185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45977.990650810185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45977.990650810185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45977.990650810185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45977.990650810185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45977.990650810185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45977.990650810185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45977.990650810185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45977.990650810185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45977.990650810185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45977.990650810185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45977.990650810185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45977.990650810185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45977.990650810185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45977.990650810185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45977.990650810185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45977.990650810185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45977.990650810185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45977.990650810185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45977.990650810185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45977.990650810185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45977.990650810185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45977.990650810185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45977.990650810185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45977.990650810185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45977.990650810185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45977.990650810185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45977.990650810185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45977.990650810185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45977.990650810185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45977.990650810185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45977.990650810185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45977.990650810185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45977.990650810185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45977.990650810185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45977.990650810185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45977.990650810185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45977.990650810185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45977.990650810185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45977.990650810185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45977.990650810185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45977.990650810185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45977.990650810185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45977.990650810185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45977.990650810185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45977.990650810185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45977.990650810185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45977.990650810185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45977.990650810185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45977.990650810185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45977.990650810185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45977.990650810185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45977.990650810185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45977.990650810185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45977.990650810185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45977.990650810185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45977.990650810185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45977.990650810185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45977.990650810185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45977.990650810185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45977.990650810185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45977.990650810185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45977.990650810185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45977.990650810185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45977.990650810185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45977.990650810185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45977.990650810185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45977.990650810185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45977.990650810185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45977.990650810185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45977.990650810185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45977.990650810185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45977.990650810185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45977.990650810185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45977.990650810185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45977.990650810185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45977.990650810185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45977.990650810185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45977.990650810185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45977.990650810185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45977.990650810185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45977.990650810185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45977.990650810185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45977.990650810185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45977.990650810185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45977.990650810185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45977.990650810185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45977.990650810185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45977.990650810185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45977.990650810185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45977.990650810185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45977.990650810185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45977.990650810185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45977.990650810185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45977.990650810185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45977.990650810185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45977.990650810185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45977.990650810185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45977.990650810185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45977.990650810185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45977.990650810185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45977.990650810185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45977.990650810185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45977.990650810185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45977.990650810185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45977.990650810185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45977.990650810185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45977.990650810185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45977.990650810185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45977.990650810185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45977.990650810185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45977.990650810185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45977.990650810185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45977.990650810185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45977.990650810185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45977.990650810185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45977.990650810185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45977.990650810185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45977.990650810185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45977.990650810185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45977.990650810185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45977.990650810185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45977.990650810185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45977.990650810185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45977.990650810185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45977.990650810185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45977.990650810185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45977.990650810185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45977.990650810185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45977.990650810185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45977.990650810185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45977.990650810185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45977.990650810185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45977.990650810185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45977.990650810185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45977.990650810185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45977.990650810185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45977.990650810185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45977.990650810185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45977.990650810185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45977.990650810185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45977.990650810185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45977.990650810185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45977.990650810185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45977.990650810185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45977.990650810185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45977.990650810185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45977.990650810185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45977.990650810185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45977.990650810185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45977.990650810185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45977.990650810185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45977.990650810185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45977.990650810185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45977.990650810185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45977.990650810185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45977.990650810185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45977.990650810185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45977.990650810185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45977.990650810185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45977.990650810185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45977.990650810185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45977.990650810185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45977.990650810185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45977.990650810185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45977.990650810185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45977.990650810185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45977.990650810185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45977.990650810185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45977.990650810185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45977.990650810185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45977.990650810185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45977.990650810185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45977.990650810185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45977.990650810185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45977.990650810185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45977.990650810185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45977.990650810185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45977.990650810185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45977.990650810185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45977.990650810185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45977.990650810185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45977.990650810185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45977.990650810185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45977.990650810185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45977.990650810185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45977.990650810185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45977.990650810185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45977.990650810185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45977.990650810185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45977.990650810185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45977.990650810185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45977.990650810185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45977.990650810185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45977.990650810185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45977.990650810185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45977.990650810185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45977.990650810185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45977.990650810185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45977.990650810185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45977.990650810185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45977.990650810185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45977.990650810185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45977.990650810185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45977.990650810185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45977.990650810185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45977.990650810185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45977.990650810185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45977.990650810185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45977.990650810185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45977.990650810185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45977.990650810185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45977.990650810185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45977.990650810185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45977.990650810185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45977.990650810185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45977.990650810185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45977.990650810185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45977.990650810185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45977.990650810185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45977.990650810185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45977.990650810185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45977.990650810185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45977.990650810185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45977.990650810185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45977.990650810185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45977.990650810185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45977.990650810185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45977.990650810185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45977.990650810185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45977.990650810185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45977.990650810185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45977.990650810185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45977.990650810185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45977.990650810185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45977.990650810185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45977.990650810185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45977.990650810185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45977.990650810185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45977.990650810185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45977.990650810185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45977.990650810185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45977.990650810185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45977.990650810185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45977.990650810185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45977.990650810185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45977.990650810185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45977.990650810185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45977.990650810185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45977.990650810185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45977.990650810185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45977.990650810185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45977.990650810185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45977.990650810185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45977.990650810185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45977.990650810185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45977.990650810185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45977.990650810185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45977.990650810185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45977.990650810185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45977.990650810185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45977.990650810185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45977.990650810185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45977.990650810185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45977.990650810185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45977.990650810185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45977.990650810185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45977.990650810185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45977.990650810185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45977.990650810185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45977.990650810185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45977.990650810185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45977.990650810185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45977.990650810185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45977.990650810185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45977.990650810185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45977.990650810185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45977.990650810185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45977.990650810185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45977.990650810185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45977.990650810185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45977.990650810185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45977.990650810185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45977.990650810185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45977.990650810185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45977.990650810185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45977.990650810185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45977.990650810185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45977.990650810185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45977.990650810185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45977.990650810185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45977.990650810185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45977.990650810185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45977.990650810185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45977.990650810185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45977.990650810185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45977.990650810185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45977.990650810185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45977.990650810185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45977.990650810185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45977.990650810185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45977.990650810185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45977.990650810185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45977.990650810185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45977.990650810185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45977.990650810185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45977.990650810185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45977.990650810185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45977.990650810185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45977.990650810185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45977.990650810185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45977.990650810185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45977.990650810185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45977.990650810185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45977.990650810185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45977.990650810185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45977.990650810185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45977.990650810185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45977.990650810185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45977.990650810185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45977.990650810185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45977.990650810185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45977.990650810185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45977.990650810185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45977.990650810185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45977.990650810185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45977.990650810185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45977.990650810185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45977.990650810185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45977.990650810185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45977.990650810185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45977.990650810185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45977.990650810185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45977.990650810185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45977.990650810185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45977.990650810185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45977.990650810185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45977.990650810185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45977.990650810185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45977.990650810185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45977.990650810185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45977.990650810185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45977.990650810185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45977.990650810185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45977.990650810185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45977.990650810185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45977.990650810185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45977.990650810185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45977.990650810185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45977.990650810185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45977.990650810185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45977.990650810185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45977.990650810185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45977.990650810185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45977.990650810185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45977.990650810185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45977.990650810185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45977.990650810185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45977.990650810185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45977.990650810185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45977.990650810185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45977.990650810185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45977.990650810185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45977.990650810185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45977.990650810185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45977.990650810185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45977.990650810185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45977.990650810185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45977.990650810185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45977.990650810185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45977.990650810185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45977.990650810185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45977.990650810185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45977.990650810185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45977.990650810185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45977.990650810185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45977.990650810185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45977.990650810185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45977.990650810185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45977.990650810185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45977.990650810185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45977.990650810185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45977.990650810185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45977.990650810185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45977.990650810185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45977.990650810185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45977.990650810185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45977.990650810185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45977.990650810185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45977.990650810185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45977.990650810185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45977.990650810185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45977.990650810185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45977.990650810185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45977.990650810185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45977.990650810185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45977.990650810185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45977.990650810185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45977.990650810185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45977.990650810185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45977.990650810185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45977.990650810185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45977.990650810185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45977.990650810185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45977.990650810185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45977.990650810185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45977.990650810185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45977.990650810185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45977.990650810185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45977.990650810185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45977.990650810185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45977.990650810185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45977.990650810185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45977.990650810185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45977.990650810185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45977.990650810185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45977.990650810185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45977.990650810185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45977.990650810185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45977.990650810185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45977.990650810185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45977.990650810185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45977.990650810185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45977.990650810185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45977.990650810185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45977.990650810185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45977.990650810185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45977.990650810185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45977.990650810185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45977.990650810185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45977.990650810185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45977.990650810185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45977.990650810185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45977.990650810185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45977.990650810185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45977.990650810185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45977.990650810185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45977.990650810185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45977.990650810185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45977.990650810185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45977.990650810185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45977.990650810185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45977.990650810185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45977.990650810185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45977.990650810185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45977.990650810185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45977.990650810185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45977.990650810185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45977.990650810185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45977.990650810185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45977.990650810185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45977.990650810185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45977.990650810185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45977.990650810185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45977.990650810185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45977.990650810185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45977.990650810185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45977.990650810185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45977.990650810185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45977.990650810185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45977.990650810185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45977.990650810185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45977.990650810185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45977.990650810185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45977.990650810185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45977.990650810185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45977.990650810185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45977.990650810185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45977.990650810185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45977.990650810185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45977.990650810185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45977.990650810185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45977.990650810185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45977.990650810185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45977.990650810185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45977.990650810185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45977.990650810185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45977.990650810185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45977.990650810185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45977.990650810185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45977.990650810185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45977.990650810185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45977.990650810185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45977.990650810185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45977.990650810185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45977.990650810185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45977.990650810185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45977.990650810185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45977.990650810185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45977.990650810185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45977.990650810185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45977.990650810185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45977.990650810185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45977.990650810185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45977.990650810185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45977.990650810185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45977.990650810185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45977.990650810185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45977.990650810185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45977.990650810185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45977.990650810185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45977.990650810185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45977.990650810185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45977.990650810185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45977.990650810185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45977.990650810185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45977.990650810185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45977.990650810185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45977.990650810185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45977.990650810185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45977.990650810185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45977.990650810185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45977.990650810185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45977.990650810185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45977.990650810185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45977.990650810185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45977.990650810185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45977.990650810185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45977.990650810185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45977.990650810185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45977.990650810185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45977.990650810185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45977.990650810185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45977.990650810185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45977.990650810185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45977.990650810185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45977.990650810185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45977.990650810185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45977.990650810185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45977.990650810185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45977.990650810185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45977.990650810185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45977.990650810185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45977.990650810185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45977.990650810185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45977.990650810185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45977.990650810185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45977.990650810185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45977.990650810185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45977.990650810185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45977.990650810185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45977.990650810185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45977.990650810185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45977.990650810185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45977.990650810185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45977.990650810185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45977.990650810185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45977.990650810185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45977.990650810185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45977.990650810185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45977.990650810185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45977.990650810185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45977.990650810185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45977.990650810185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45977.990650810185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45977.990650810185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45977.990650810185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45977.990650810185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45977.990650810185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45977.990650810185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45977.990650810185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45977.990650810185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45977.990650810185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45977.990650810185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45977.990650810185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45977.990650810185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45977.990650810185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45977.990650810185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45977.990650810185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45977.990650810185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45977.990650810185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45977.990650810185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45977.990650810185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45977.990650810185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45977.990650810185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45977.990650810185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45977.990650810185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45977.990650810185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45977.990650810185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45977.990650810185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45977.990650810185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45977.990650810185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45977.990650810185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45977.990650810185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45977.990650810185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45977.990650810185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45977.990650810185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45977.990650810185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45977.990650810185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45977.990650810185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45977.990650810185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45977.990650810185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45977.990650810185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45977.990650810185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45977.990650810185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45977.990650810185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45977.990650810185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45977.990650810185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45977.990650810185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45977.990650810185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45977.990650810185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45977.990650810185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45977.990650810185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45977.990650810185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45977.990650810185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45977.990650810185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45977.990650810185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45977.990650810185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45977.990650810185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45977.990650810185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45977.990650810185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45977.990650810185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45977.990650810185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45977.990650810185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45977.990650810185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45977.990650810185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45977.990650810185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45977.990650810185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45977.990650810185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45977.990650810185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45977.990650810185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45977.990650810185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45977.990650810185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45977.990650810185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45977.990650810185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45977.990650810185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45977.990650810185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45977.990650810185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45977.990650810185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45977.990650810185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45977.990650810185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45977.990650810185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45977.990650810185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45977.990650810185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45977.990650810185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45977.990650810185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45977.990650810185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45977.990650810185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45977.990650810185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45977.990650810185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45977.990650810185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45977.990650810185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45977.990650810185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45977.990650810185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45977.990650810185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45977.990650810185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45977.990650810185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45977.990650810185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45977.990650810185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45977.990650810185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45977.990650810185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45977.990650810185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45977.990650810185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45977.990650810185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45977.990650810185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45977.990650810185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45977.990650810185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45977.990650810185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45977.990650810185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45977.990650810185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45977.990650810185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45977.990650810185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45977.990650810185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45977.990650810185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45977.990650810185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45977.990650810185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45977.990650810185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45977.990650810185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45977.990650810185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45977.990650810185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45977.990650810185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45977.990650810185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45977.990650810185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45977.990650810185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45977.990650810185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45977.990650810185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45977.990650810185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45977.990650810185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45977.990650810185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45977.990650810185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45977.990650810185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45977.990650810185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45977.990650810185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45977.990650810185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45977.990650810185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45977.990650810185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45977.990650810185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45977.990650810185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45977.990650810185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45977.990650810185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45977.990650810185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45977.990650810185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45977.990650810185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45977.990650810185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45977.990650810185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45977.990650810185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45977.990650810185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45977.990650810185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45977.990650810185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45977.990650810185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45977.990650810185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45977.990650810185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45977.990650810185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45977.990650810185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45977.990650810185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45977.990650810185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45977.990650810185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45977.990650810185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45977.990650810185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45977.990650810185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45977.990650810185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45977.990650810185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45977.990650810185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45977.990650810185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45977.990650810185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45977.990650810185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45977.990650810185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45977.990650810185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45977.990650810185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45977.990650810185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45977.990650810185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45977.990650810185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45977.990650810185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45977.990650810185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45977.990650810185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45977.990650810185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45977.990650810185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45977.990650810185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45977.990650810185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45977.990650810185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45977.990650810185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45977.990650810185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45977.990650810185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45977.990650810185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45977.990650810185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45977.990650810185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45977.990650810185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45977.990650810185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45977.990650810185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45977.990650810185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45977.990650810185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45977.990650810185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45977.990650810185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45977.990650810185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45977.990650810185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45977.990650810185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45977.990650810185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45977.990650810185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45977.990650810185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45977.990650810185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45977.990650810185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45977.990650810185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45977.990650810185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45977.990650810185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45977.990650810185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45977.990650810185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45977.990650810185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45977.990650810185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45977.990650810185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45977.990650810185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45977.990650810185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45977.990650810185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45977.990650810185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45977.990650810185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45977.990650810185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45977.990650810185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45977.990650810185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45977.990650810185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45977.990650810185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45977.990650810185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45977.990650810185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45977.990650810185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45977.990650810185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45977.990650810185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45977.990650810185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45977.990650810185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45977.990650810185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45977.990650810185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45977.990650810185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45977.990650810185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45977.990650810185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45977.990650810185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45977.990650810185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45977.990650810185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45977.990650810185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45977.990650810185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45977.990650810185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45977.990650810185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45977.990650810185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45977.990650810185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45977.990650810185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45977.990650810185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45977.990650810185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45977.990650810185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45977.990650810185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45977.990650810185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45977.990650810185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45977.990650810185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45977.990650810185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45977.990650810185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45977.990650810185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45977.990650810185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45977.990650810185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45977.990650810185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45977.990650810185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45977.990650810185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45977.990650810185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45977.990650810185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45977.990650810185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45977.990650810185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45977.990650810185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45977.990650810185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45977.990650810185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45977.990650810185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45977.990650810185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45977.990650810185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45977.990650810185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45977.990650810185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45977.990650810185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45977.990650810185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45977.990650810185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45977.990650810185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45977.990650810185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45977.990650810185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45977.990650810185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45977.990650810185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45977.990650810185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45977.990650810185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45977.990650810185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45977.990650810185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45977.990650810185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45977.990650810185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45977.990650810185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45977.990650810185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45977.990650810185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45977.990650810185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45977.990650810185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45977.990650810185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45977.990650810185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45977.990650810185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45977.990650810185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45977.990650810185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45977.990650810185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45977.990650810185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45977.990650810185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45977.990650810185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45977.990650810185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45977.990650810185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45977.990650810185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45977.990650810185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45977.990650810185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45977.990650810185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45977.990650810185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45977.990650810185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45977.990650810185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45977.990650810185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45977.990650810185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45977.990650810185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45977.990650810185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45977.990650810185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45977.990650810185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45977.990650810185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45977.990650810185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45977.990650810185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45977.990650810185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45977.990650810185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45977.990650810185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45977.990650810185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45977.990650810185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45977.990650810185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45977.990650810185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45977.990650810185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45977.990650810185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45977.990650810185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45977.990650810185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45977.990650810185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45977.990650810185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45977.990650810185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45977.990650810185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45977.990650810185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45977.990650810185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45977.990650810185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45977.990650810185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45977.990650810185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45977.990650810185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45977.990650810185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45977.990650810185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45977.990650810185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45977.990650810185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45977.990650810185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45977.990650810185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45977.990650810185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45977.990650810185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45977.990650810185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45977.990650810185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45977.990650810185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3" ca="1" si="0">IFERROR(NOW()-F2,"")</f>
        <v>274.5099332175887</v>
      </c>
      <c r="H2" s="96">
        <v>45703.474768518521</v>
      </c>
      <c r="I2" s="96" t="str">
        <f>IFERROR(VLOOKUP(D2,DB!A:F,6,0),"")</f>
        <v>SCECO</v>
      </c>
      <c r="J2" s="96" t="str">
        <f>IFERROR(VLOOKUP(D2,DB!A:G,7,0),"")</f>
        <v>Dead</v>
      </c>
      <c r="K2" s="98" t="s">
        <v>39108</v>
      </c>
      <c r="L2" s="92" t="str">
        <f>IFERROR(VLOOKUP(D2,DB!A:I,9,0),"")</f>
        <v>Latis</v>
      </c>
    </row>
    <row r="3" spans="1:16" ht="28.5" customHeight="1">
      <c r="A3" s="116" t="s">
        <v>39109</v>
      </c>
      <c r="B3" s="116" t="str">
        <f>IFERROR(VLOOKUP(D3,DB!A:K,11,0),"")</f>
        <v>R4</v>
      </c>
      <c r="C3" s="94">
        <v>3</v>
      </c>
      <c r="D3" s="92" t="s">
        <v>39110</v>
      </c>
      <c r="E3" s="95" t="s">
        <v>39021</v>
      </c>
      <c r="F3" s="96"/>
      <c r="G3" s="97">
        <f t="shared" ca="1" si="0"/>
        <v>45977.990650810185</v>
      </c>
      <c r="H3" s="96">
        <v>45977.902291666665</v>
      </c>
      <c r="I3" s="116" t="str">
        <f>IFERROR(VLOOKUP(D3,DB!A:F,6,0),"")</f>
        <v>SCECO</v>
      </c>
      <c r="J3" s="116" t="str">
        <f>IFERROR(VLOOKUP(D3,DB!A:G,7,0),"")</f>
        <v>Vandalized</v>
      </c>
      <c r="K3" s="98" t="s">
        <v>39111</v>
      </c>
      <c r="L3" s="92" t="str">
        <f>IFERROR(VLOOKUP(D3,DB!A:I,9,0),"")</f>
        <v>Latis</v>
      </c>
    </row>
    <row r="4" spans="1:16" ht="15" customHeight="1">
      <c r="A4" s="116"/>
      <c r="B4" s="116" t="str">
        <f>IFERROR(VLOOKUP(D4,DB!A:K,11,0),"")</f>
        <v/>
      </c>
      <c r="C4" s="94"/>
      <c r="D4" s="98"/>
      <c r="E4" s="95"/>
      <c r="F4" s="96"/>
      <c r="G4" s="97">
        <f t="shared" ca="1" si="0"/>
        <v>45977.990650810185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t="shared" ca="1" si="0"/>
        <v>45977.990650810185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t="shared" ca="1" si="0"/>
        <v>45977.990650810185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t="shared" ca="1" si="0"/>
        <v>45977.990650810185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t="shared" ca="1" si="0"/>
        <v>45977.990650810185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t="shared" ca="1" si="0"/>
        <v>45977.990650810185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t="shared" ca="1" si="0"/>
        <v>45977.990650810185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t="shared" ca="1" si="0"/>
        <v>45977.990650810185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t="shared" ca="1" si="0"/>
        <v>45977.990650810185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t="shared" ca="1" si="0"/>
        <v>45977.990650810185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45977.990650810185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45977.990650810185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45977.990650810185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45977.990650810185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45977.990650810185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45977.990650810185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45977.990650810185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45977.990650810185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45977.990650810185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45977.990650810185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45977.990650810185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45977.990650810185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45977.990650810185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45977.990650810185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45977.990650810185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45977.990650810185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45977.990650810185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45977.990650810185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45977.990650810185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45977.990650810185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45977.990650810185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45977.990650810185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45977.990650810185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45977.990650810185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45977.990650810185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45977.990650810185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45977.990650810185</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45977.990650810185</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45977.990650810185</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45977.990650810185</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45977.990650810185</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45977.990650810185</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45977.990650810185</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45977.990650810185</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45977.990650810185</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45977.990650810185</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45977.990650810185</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45977.990650810185</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45977.990650810185</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45977.990650810185</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45977.990650810185</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45977.990650810185</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45977.990650810185</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45977.990650810185</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45977.990650810185</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45977.990650810185</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45977.990650810185</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45977.990650810185</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45977.990650810185</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86.158590624996577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51.801773495368252</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29.329539699072484</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9.1420512731492636</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0.47584756944706896</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45977.990650810185</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45977.990650810185</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45977.990650810185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45977.990650810185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45977.990650810185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45977.990650810185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45977.990650810185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45977.990650810185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45977.990650810185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45977.990650810185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45977.990650810185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45977.990650810185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45977.990650810185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45977.990650810185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45977.990650810185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45977.990650810185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45977.990650810185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45977.990650810185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45977.990650810185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45977.990650810185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45977.990650810185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45977.990650810185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45977.990650810185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45977.990650810185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45977.990650810185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45977.990650810185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45977.990650810185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45977.990650810185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45977.990650810185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45977.990650810185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45977.990650810185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45977.990650810185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45977.990650810185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45977.990650810185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45977.990650810185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45977.990650810185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45977.990650810185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45977.990650810185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45977.990650810185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45977.990650810185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45977.990650810185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45977.990650810185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45977.990650810185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45977.990650810185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45977.990650810185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45977.990650810185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45977.990650810185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45977.990650810185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45977.990650810185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45977.990650810185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45977.990650810185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45977.990650810185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45977.990650810185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45977.990650810185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45977.990650810185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45977.990650810185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45977.990650810185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45977.990650810185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45977.990650810185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45977.990650810185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45977.990650810185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45977.990650810185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45977.990650810185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45977.990650810185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45977.990650810185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45977.990650810185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45977.990650810185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45977.990650810185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45977.990650810185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45977.990650810185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45977.990650810185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45977.990650810185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45977.990650810185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45977.990650810185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45977.990650810185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45977.990650810185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45977.990650810185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45977.990650810185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45977.990650810185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45977.990650810185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45977.990650810185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45977.990650810185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45977.990650810185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45977.990650810185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45977.990650810185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45977.990650810185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45977.990650810185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45977.990650810185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45977.990650810185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45977.990650810185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45977.990650810185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45977.990650810185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45977.990650810185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45977.990650810185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45977.990650810185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45977.990650810185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45977.990650810185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45977.990650810185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45977.990650810185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45977.990650810185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45977.990650810185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45977.990650810185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45977.990650810185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45977.990650810185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45977.990650810185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45977.990650810185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45977.990650810185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45977.990650810185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45977.990650810185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45977.990650810185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45977.990650810185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45977.990650810185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45977.990650810185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45977.990650810185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45977.990650810185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45977.990650810185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45977.990650810185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45977.990650810185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45977.990650810185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45977.990650810185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45977.990650810185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45977.990650810185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45977.990650810185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45977.990650810185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45977.990650810185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45977.990650810185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45977.990650810185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45977.990650810185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45977.990650810185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45977.990650810185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45977.990650810185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45977.990650810185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45977.990650810185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45977.990650810185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45977.990650810185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45977.990650810185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45977.990650810185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45977.990650810185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45977.990650810185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45977.990650810185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45977.990650810185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45977.990650810185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45977.990650810185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45977.990650810185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45977.990650810185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45977.990650810185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45977.990650810185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45977.990650810185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45977.990650810185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45977.990650810185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45977.990650810185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45977.990650810185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45977.990650810185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45977.990650810185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45977.990650810185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45977.990650810185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45977.990650810185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45977.990650810185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45977.990650810185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45977.990650810185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45977.990650810185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45977.990650810185</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45977.990650810185</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45977.990650810185</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1</v>
      </c>
      <c r="D2" s="122" t="s">
        <v>37249</v>
      </c>
      <c r="E2" s="110" t="s">
        <v>39021</v>
      </c>
      <c r="F2" s="124">
        <v>45977.825532407405</v>
      </c>
      <c r="G2" s="105">
        <f t="shared" ref="G2:G64" ca="1" si="0">IFERROR(NOW()-F2,"-")</f>
        <v>0.16511840277962619</v>
      </c>
      <c r="H2" s="124">
        <v>45977.819791666669</v>
      </c>
      <c r="I2" s="122" t="str">
        <f>IFERROR(VLOOKUP(D2,DB!A:F,6,0),"")</f>
        <v>Generator-SG</v>
      </c>
      <c r="J2" s="122" t="str">
        <f>IFERROR(VLOOKUP(D2,DB!A:G,7,0),"")</f>
        <v>Vandalized</v>
      </c>
      <c r="K2" s="125" t="s">
        <v>39123</v>
      </c>
      <c r="L2" s="126" t="str">
        <f>IFERROR(VLOOKUP(D2,DB!A:I,9,0),"")</f>
        <v>Latis</v>
      </c>
    </row>
    <row r="3" spans="1:16382" ht="31.5" customHeight="1">
      <c r="A3" s="121" t="s">
        <v>39124</v>
      </c>
      <c r="B3" s="122" t="str">
        <f>IFERROR(VLOOKUP(D3,DB!A:K,11,0),"")</f>
        <v>R6</v>
      </c>
      <c r="C3" s="123">
        <v>2</v>
      </c>
      <c r="D3" s="122" t="s">
        <v>30938</v>
      </c>
      <c r="E3" s="110" t="s">
        <v>39021</v>
      </c>
      <c r="F3" s="124">
        <v>45977.926087962966</v>
      </c>
      <c r="G3" s="105">
        <f t="shared" ca="1" si="0"/>
        <v>6.4562847219349351E-2</v>
      </c>
      <c r="H3" s="124">
        <v>45977.917743055557</v>
      </c>
      <c r="I3" s="122" t="str">
        <f>IFERROR(VLOOKUP(D3,DB!A:F,6,0),"")</f>
        <v>SCECO</v>
      </c>
      <c r="J3" s="122" t="str">
        <f>IFERROR(VLOOKUP(D3,DB!A:G,7,0),"")</f>
        <v>Dead</v>
      </c>
      <c r="K3" s="125" t="s">
        <v>39125</v>
      </c>
      <c r="L3" s="126" t="str">
        <f>IFERROR(VLOOKUP(D3,DB!A:I,9,0),"")</f>
        <v>Latis</v>
      </c>
    </row>
    <row r="4" spans="1:16382" ht="31.5" customHeight="1">
      <c r="A4" s="121"/>
      <c r="B4" s="122" t="str">
        <f>IFERROR(VLOOKUP(D4,DB!A:K,11,0),"")</f>
        <v/>
      </c>
      <c r="C4" s="123"/>
      <c r="D4" s="122"/>
      <c r="E4" s="110"/>
      <c r="F4" s="124"/>
      <c r="G4" s="105">
        <f t="shared" ca="1" si="0"/>
        <v>45977.990650810185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45977.990650810185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45977.990650810185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45977.990650810185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45977.990650810185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45977.990650810185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45977.990650810185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45977.990650810185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45977.990650810185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45977.990650810185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45977.990650810185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45977.990650810185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45977.990650810185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45977.990650810185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45977.990650810185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45977.990650810185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45977.990650810185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45977.990650810185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45977.990650810185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45977.990650810185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45977.990650810185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45977.990650810185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45977.990650810185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45977.990650810185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45977.990650810185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45977.990650810185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45977.990650810185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45977.990650810185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45977.990650810185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45977.990650810185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45977.990650810185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45977.990650810185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45977.990650810185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45977.990650810185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45977.990650810185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45977.990650810185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45977.990650810185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45977.990650810185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45977.990650810185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45977.990650810185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45977.990650810185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45977.990650810185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45977.990650810185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45977.990650810185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45977.990650810185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45977.990650810185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45977.990650810185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45977.990650810185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45977.990650810185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45977.990650810185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45977.990650810185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45977.990650810185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45977.990650810185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45977.990650810185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45977.990650810185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45977.990650810185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45977.990650810185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45977.990650810185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45977.990650810185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45977.990650810185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45977.990650810185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45977.990650810185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45977.990650810185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45977.990650810185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45977.990650810185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45977.990650810185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45977.990650810185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45977.990650810185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45977.990650810185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45977.990650810185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45977.990650810185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45977.990650810185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45977.990650810185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45977.990650810185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45977.990650810185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45977.990650810185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45977.990650810185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45977.990650810185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45977.990650810185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45977.990650810185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45977.990650810185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45977.990650810185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45977.990650810185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45977.990650810185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45977.990650810185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45977.990650810185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45977.990650810185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45977.990650810185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45977.990650810185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45977.990650810185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45977.990650810185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45977.990650810185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45977.990650810185</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45977.990650810185</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45977.990650810185</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2025-11-16T20:47:23Z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